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20" windowHeight="7755"/>
  </bookViews>
  <sheets>
    <sheet name="FATA-N Merit (2)" sheetId="9" r:id="rId1"/>
  </sheets>
  <definedNames>
    <definedName name="_xlnm.Print_Area" localSheetId="0">'FATA-N Merit (2)'!$A$1:$AE$5</definedName>
    <definedName name="_xlnm.Print_Titles" localSheetId="0">'FATA-N Merit (2)'!$4:$4</definedName>
  </definedNames>
  <calcPr calcId="125725"/>
</workbook>
</file>

<file path=xl/calcChain.xml><?xml version="1.0" encoding="utf-8"?>
<calcChain xmlns="http://schemas.openxmlformats.org/spreadsheetml/2006/main">
  <c r="S5" i="9"/>
  <c r="V5" s="1"/>
  <c r="P5"/>
  <c r="U5" s="1"/>
  <c r="L5"/>
  <c r="T5" s="1"/>
  <c r="W5" l="1"/>
</calcChain>
</file>

<file path=xl/sharedStrings.xml><?xml version="1.0" encoding="utf-8"?>
<sst xmlns="http://schemas.openxmlformats.org/spreadsheetml/2006/main" count="41" uniqueCount="37">
  <si>
    <t xml:space="preserve">Name </t>
  </si>
  <si>
    <t>Father's Name</t>
  </si>
  <si>
    <t>SSC %age Marks</t>
  </si>
  <si>
    <t xml:space="preserve">HSSC Obtain </t>
  </si>
  <si>
    <t>HSSC Total</t>
  </si>
  <si>
    <t>Adjusted Marks</t>
  </si>
  <si>
    <t xml:space="preserve">HSSC %age Marks </t>
  </si>
  <si>
    <t>Entry Test Obtain</t>
  </si>
  <si>
    <t xml:space="preserve">Entry Test Total </t>
  </si>
  <si>
    <t>Merit Score</t>
  </si>
  <si>
    <t>SSC Total</t>
  </si>
  <si>
    <t>SSC Obtain</t>
  </si>
  <si>
    <t>Entry Test %age Marks</t>
  </si>
  <si>
    <t>Remarks (Age 17-25)</t>
  </si>
  <si>
    <t>Age Limit (17-25)</t>
  </si>
  <si>
    <t>Domicile</t>
  </si>
  <si>
    <t>Weightage Test (40%)</t>
  </si>
  <si>
    <t>Weightage HSSC (50%)</t>
  </si>
  <si>
    <t>weightage SCC (10%)</t>
  </si>
  <si>
    <t>Application Fee (Bank Receipt No. &amp; date</t>
  </si>
  <si>
    <t>Gender (M/F)</t>
  </si>
  <si>
    <t xml:space="preserve">Remarks </t>
  </si>
  <si>
    <t>Form No.</t>
  </si>
  <si>
    <t xml:space="preserve">KHYBER MEDICAL UNIVERSITY, PESHAWAR </t>
  </si>
  <si>
    <t xml:space="preserve">S.No </t>
  </si>
  <si>
    <t>M</t>
  </si>
  <si>
    <t xml:space="preserve">Contact Number 01 </t>
  </si>
  <si>
    <t>Contact Number 02</t>
  </si>
  <si>
    <t>FATA</t>
  </si>
  <si>
    <t>Date of Birth (D/M/Y)</t>
  </si>
  <si>
    <t>Niaz Ali</t>
  </si>
  <si>
    <t>Noor Salam</t>
  </si>
  <si>
    <t>0965-211802</t>
  </si>
  <si>
    <t>0965-212801</t>
  </si>
  <si>
    <t>No.170 dt 11-08-2016</t>
  </si>
  <si>
    <t>DOCTOR OF PHYSICAL THERAPY AT KMU-INSTITUTE OF PHYSICAL MEDICINE &amp; REHABILITATION (FALL, 2016) (FATA-N)</t>
  </si>
  <si>
    <r>
      <t xml:space="preserve">1ST Merit List of Selected Candidate for Admission in Doctor of Physical Therapy (DPT) 05 years program at KMU-IPM&amp;R (Session Fall, 2016) against 01 Seat (FATA-N) . Candidates are advised to bring undertaking and original receipt of fee amount Rs.39,800/- duly deposited in KMU Account No. 1450-8, NBP, Near NADRA Headquarter, Phase-V, Hayatabad, Peshawar w.e.f </t>
    </r>
    <r>
      <rPr>
        <b/>
        <u/>
        <sz val="12"/>
        <color theme="1"/>
        <rFont val="Arial"/>
        <family val="2"/>
      </rPr>
      <t>23-08-2016 to 26-08-2016</t>
    </r>
    <r>
      <rPr>
        <b/>
        <sz val="12"/>
        <color theme="1"/>
        <rFont val="Arial"/>
        <family val="2"/>
      </rPr>
      <t xml:space="preserve"> failing which the next candidates will be called for admission from waiting list. Deposit slips are available in the KMU-IPM&amp;R, Contract # (091) 9217266, 5892885</t>
    </r>
  </si>
</sst>
</file>

<file path=xl/styles.xml><?xml version="1.0" encoding="utf-8"?>
<styleSheet xmlns="http://schemas.openxmlformats.org/spreadsheetml/2006/main">
  <numFmts count="1">
    <numFmt numFmtId="164" formatCode="mm/dd/yy;@"/>
  </numFmts>
  <fonts count="14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42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right" vertical="center"/>
    </xf>
    <xf numFmtId="164" fontId="0" fillId="3" borderId="1" xfId="0" applyNumberFormat="1" applyFont="1" applyFill="1" applyBorder="1" applyAlignment="1">
      <alignment horizontal="right" vertical="center"/>
    </xf>
    <xf numFmtId="164" fontId="5" fillId="3" borderId="6" xfId="0" applyNumberFormat="1" applyFont="1" applyFill="1" applyBorder="1" applyAlignment="1">
      <alignment horizontal="right" vertical="center" wrapText="1"/>
    </xf>
    <xf numFmtId="164" fontId="1" fillId="3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"/>
  <sheetViews>
    <sheetView tabSelected="1" view="pageLayout" zoomScaleSheetLayoutView="85" workbookViewId="0">
      <selection activeCell="A2" sqref="A1:AE2"/>
    </sheetView>
  </sheetViews>
  <sheetFormatPr defaultRowHeight="12.75"/>
  <cols>
    <col min="1" max="1" width="5.42578125" style="3" customWidth="1"/>
    <col min="2" max="2" width="6.28515625" style="1" customWidth="1"/>
    <col min="3" max="3" width="25" style="2" customWidth="1"/>
    <col min="4" max="4" width="29.140625" style="3" customWidth="1"/>
    <col min="5" max="5" width="7.5703125" style="1" customWidth="1"/>
    <col min="6" max="6" width="11.85546875" style="27" customWidth="1"/>
    <col min="7" max="7" width="16.7109375" style="1" customWidth="1"/>
    <col min="8" max="8" width="13.7109375" style="4" hidden="1" customWidth="1"/>
    <col min="9" max="9" width="15.85546875" style="5" hidden="1" customWidth="1"/>
    <col min="10" max="10" width="6.28515625" style="3" customWidth="1"/>
    <col min="11" max="11" width="5.7109375" style="3" customWidth="1"/>
    <col min="12" max="13" width="6.28515625" style="34" customWidth="1"/>
    <col min="14" max="14" width="5.42578125" style="34" customWidth="1"/>
    <col min="15" max="15" width="5.7109375" style="35" customWidth="1"/>
    <col min="16" max="16" width="6.28515625" style="34" customWidth="1"/>
    <col min="17" max="17" width="6.85546875" style="34" customWidth="1"/>
    <col min="18" max="18" width="5.7109375" style="35" customWidth="1"/>
    <col min="19" max="20" width="5.85546875" style="34" customWidth="1"/>
    <col min="21" max="21" width="6.5703125" style="34" customWidth="1"/>
    <col min="22" max="22" width="6.42578125" style="34" customWidth="1"/>
    <col min="23" max="23" width="6.42578125" style="3" customWidth="1"/>
    <col min="24" max="24" width="7.140625" style="3" hidden="1" customWidth="1"/>
    <col min="25" max="25" width="8.140625" style="3" hidden="1" customWidth="1"/>
    <col min="26" max="26" width="5.28515625" style="3" hidden="1" customWidth="1"/>
    <col min="27" max="27" width="5.7109375" style="3" hidden="1" customWidth="1"/>
    <col min="28" max="28" width="2.42578125" style="3" hidden="1" customWidth="1"/>
    <col min="29" max="29" width="20.140625" style="3" customWidth="1"/>
    <col min="30" max="30" width="9.140625" style="3" customWidth="1"/>
    <col min="31" max="31" width="19.7109375" style="12" bestFit="1" customWidth="1"/>
    <col min="32" max="16384" width="9.140625" style="3"/>
  </cols>
  <sheetData>
    <row r="1" spans="1:31" s="7" customFormat="1" ht="20.25" customHeight="1">
      <c r="A1" s="37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9"/>
    </row>
    <row r="2" spans="1:31" s="7" customFormat="1" ht="24" customHeight="1">
      <c r="A2" s="37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9"/>
    </row>
    <row r="3" spans="1:31" s="6" customFormat="1" ht="67.5" customHeight="1" thickBot="1">
      <c r="A3" s="40" t="s">
        <v>36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</row>
    <row r="4" spans="1:31" s="11" customFormat="1" ht="74.25" customHeight="1" thickBot="1">
      <c r="A4" s="8" t="s">
        <v>24</v>
      </c>
      <c r="B4" s="8" t="s">
        <v>22</v>
      </c>
      <c r="C4" s="8" t="s">
        <v>0</v>
      </c>
      <c r="D4" s="9" t="s">
        <v>1</v>
      </c>
      <c r="E4" s="8" t="s">
        <v>20</v>
      </c>
      <c r="F4" s="26" t="s">
        <v>29</v>
      </c>
      <c r="G4" s="8" t="s">
        <v>15</v>
      </c>
      <c r="H4" s="8" t="s">
        <v>26</v>
      </c>
      <c r="I4" s="8" t="s">
        <v>27</v>
      </c>
      <c r="J4" s="8" t="s">
        <v>11</v>
      </c>
      <c r="K4" s="8" t="s">
        <v>10</v>
      </c>
      <c r="L4" s="28" t="s">
        <v>2</v>
      </c>
      <c r="M4" s="28" t="s">
        <v>3</v>
      </c>
      <c r="N4" s="28" t="s">
        <v>4</v>
      </c>
      <c r="O4" s="28" t="s">
        <v>5</v>
      </c>
      <c r="P4" s="28" t="s">
        <v>6</v>
      </c>
      <c r="Q4" s="28" t="s">
        <v>7</v>
      </c>
      <c r="R4" s="28" t="s">
        <v>8</v>
      </c>
      <c r="S4" s="28" t="s">
        <v>12</v>
      </c>
      <c r="T4" s="28" t="s">
        <v>18</v>
      </c>
      <c r="U4" s="28" t="s">
        <v>17</v>
      </c>
      <c r="V4" s="28" t="s">
        <v>16</v>
      </c>
      <c r="W4" s="8" t="s">
        <v>9</v>
      </c>
      <c r="X4" s="8" t="s">
        <v>14</v>
      </c>
      <c r="Y4" s="8" t="s">
        <v>13</v>
      </c>
      <c r="Z4" s="8" t="s">
        <v>13</v>
      </c>
      <c r="AA4" s="8" t="s">
        <v>13</v>
      </c>
      <c r="AB4" s="8" t="s">
        <v>13</v>
      </c>
      <c r="AC4" s="8" t="s">
        <v>19</v>
      </c>
      <c r="AD4" s="10" t="s">
        <v>21</v>
      </c>
    </row>
    <row r="5" spans="1:31" s="14" customFormat="1" ht="22.5" customHeight="1">
      <c r="A5" s="13">
        <v>1</v>
      </c>
      <c r="B5" s="15">
        <v>164</v>
      </c>
      <c r="C5" s="20" t="s">
        <v>30</v>
      </c>
      <c r="D5" s="21" t="s">
        <v>31</v>
      </c>
      <c r="E5" s="22" t="s">
        <v>25</v>
      </c>
      <c r="F5" s="25">
        <v>35736</v>
      </c>
      <c r="G5" s="36" t="s">
        <v>28</v>
      </c>
      <c r="H5" s="24" t="s">
        <v>32</v>
      </c>
      <c r="I5" s="23" t="s">
        <v>33</v>
      </c>
      <c r="J5" s="16">
        <v>812</v>
      </c>
      <c r="K5" s="17">
        <v>1050</v>
      </c>
      <c r="L5" s="29">
        <f>(J5/K5)*100</f>
        <v>77.333333333333329</v>
      </c>
      <c r="M5" s="32">
        <v>908</v>
      </c>
      <c r="N5" s="30">
        <v>1100</v>
      </c>
      <c r="O5" s="33">
        <v>898</v>
      </c>
      <c r="P5" s="31">
        <f>(O5/N5)*100</f>
        <v>81.63636363636364</v>
      </c>
      <c r="Q5" s="33">
        <v>349</v>
      </c>
      <c r="R5" s="33">
        <v>800</v>
      </c>
      <c r="S5" s="31">
        <f>(Q5/R5)*100</f>
        <v>43.625</v>
      </c>
      <c r="T5" s="31">
        <f>(L5*0.1)</f>
        <v>7.7333333333333334</v>
      </c>
      <c r="U5" s="31">
        <f>(P5*0.5)</f>
        <v>40.81818181818182</v>
      </c>
      <c r="V5" s="30">
        <f>(S5*0.4)</f>
        <v>17.45</v>
      </c>
      <c r="W5" s="18">
        <f>(T5+U5+V5)</f>
        <v>66.00151515151515</v>
      </c>
      <c r="X5" s="16"/>
      <c r="Y5" s="16"/>
      <c r="Z5" s="16"/>
      <c r="AA5" s="16"/>
      <c r="AB5" s="16"/>
      <c r="AC5" s="19" t="s">
        <v>34</v>
      </c>
      <c r="AD5" s="21" t="s">
        <v>28</v>
      </c>
    </row>
  </sheetData>
  <mergeCells count="3">
    <mergeCell ref="A1:AE1"/>
    <mergeCell ref="A2:AE2"/>
    <mergeCell ref="A3:AE3"/>
  </mergeCells>
  <pageMargins left="0.3" right="0.3" top="0.5" bottom="0.62124999999999997" header="0.3" footer="0.3"/>
  <pageSetup paperSize="127" scale="59" orientation="landscape" r:id="rId1"/>
  <headerFooter>
    <oddFooter xml:space="preserve">&amp;L______________________________Dr. Haider Darian (Chairman Scruitiny)&amp;C________________________     Mujeeb-ur-Rahman , (Member)                &amp;P&amp;R__________________________   (Member) </oddFooter>
  </headerFooter>
  <colBreaks count="1" manualBreakCount="1">
    <brk id="31" max="3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FATA-N Merit (2)</vt:lpstr>
      <vt:lpstr>'FATA-N Merit (2)'!Print_Area</vt:lpstr>
      <vt:lpstr>'FATA-N Merit (2)'!Print_Titles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Amin Ullah</dc:creator>
  <cp:lastModifiedBy>Jwandoon Malik</cp:lastModifiedBy>
  <cp:lastPrinted>2016-08-22T06:11:38Z</cp:lastPrinted>
  <dcterms:created xsi:type="dcterms:W3CDTF">2010-06-02T09:01:07Z</dcterms:created>
  <dcterms:modified xsi:type="dcterms:W3CDTF">2016-08-25T05:43:43Z</dcterms:modified>
</cp:coreProperties>
</file>