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2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<sst xmlns="http://schemas.openxmlformats.org/spreadsheetml/2006/main" count="219" uniqueCount="139">
  <si>
    <t xml:space="preserve">Name </t>
  </si>
  <si>
    <t>Father's Name</t>
  </si>
  <si>
    <t>SSC %age Marks</t>
  </si>
  <si>
    <t xml:space="preserve">HSSC Obtain </t>
  </si>
  <si>
    <t>HSSC Total</t>
  </si>
  <si>
    <t>Adjusted Marks</t>
  </si>
  <si>
    <t xml:space="preserve">HSSC %age Marks </t>
  </si>
  <si>
    <t>Entry Test Obtain</t>
  </si>
  <si>
    <t xml:space="preserve">Entry Test Total </t>
  </si>
  <si>
    <t>Merit Score</t>
  </si>
  <si>
    <t>SSC Total</t>
  </si>
  <si>
    <t>SSC Obtain</t>
  </si>
  <si>
    <t>Entry Test %age Marks</t>
  </si>
  <si>
    <t>Remarks (Age 17-25)</t>
  </si>
  <si>
    <t>Age Limit (17-25)</t>
  </si>
  <si>
    <t>Domicile</t>
  </si>
  <si>
    <t>Weightage Test (40%)</t>
  </si>
  <si>
    <t>Weightage HSSC (50%)</t>
  </si>
  <si>
    <t>weightage SCC (10%)</t>
  </si>
  <si>
    <t>Application Fee (Bank Receipt No. &amp; date</t>
  </si>
  <si>
    <t>Gender (M/F)</t>
  </si>
  <si>
    <t xml:space="preserve">Remarks </t>
  </si>
  <si>
    <t xml:space="preserve">KHYBER MEDICAL UNIVERSITY, PESHAWAR </t>
  </si>
  <si>
    <t xml:space="preserve">Open </t>
  </si>
  <si>
    <t>Date of Birth (M/D/Y)</t>
  </si>
  <si>
    <t xml:space="preserve">Note:
1. Errors / Omissions are accepted. Inclusion in this list does not confer any right to privilage for the grant of admission. 
2. Any query should be reported to the Directorate of Academics &amp; Admissions, Khyber Medical University, on or before _____________ </t>
  </si>
  <si>
    <t xml:space="preserve">S.No </t>
  </si>
  <si>
    <t>F</t>
  </si>
  <si>
    <t xml:space="preserve">Maria Gohar </t>
  </si>
  <si>
    <t xml:space="preserve">Gohar Ali </t>
  </si>
  <si>
    <t>Peshawar</t>
  </si>
  <si>
    <t xml:space="preserve">No. 12 dt 31-7-2017 </t>
  </si>
  <si>
    <t xml:space="preserve">Aqsa Akmal </t>
  </si>
  <si>
    <t>Akmal Khan</t>
  </si>
  <si>
    <t>Nowshera</t>
  </si>
  <si>
    <t xml:space="preserve">No. 18 dt 31-7-2017 </t>
  </si>
  <si>
    <t xml:space="preserve">Muhammad Hamza </t>
  </si>
  <si>
    <t xml:space="preserve">Muhammad Ullah </t>
  </si>
  <si>
    <t>M</t>
  </si>
  <si>
    <t>Malakand</t>
  </si>
  <si>
    <t xml:space="preserve">No. 138 dt 31-7-2017 </t>
  </si>
  <si>
    <t xml:space="preserve">Syed Muazzam Shah </t>
  </si>
  <si>
    <t xml:space="preserve">Syed Bahadar Shah </t>
  </si>
  <si>
    <t xml:space="preserve">Mohmand Agency </t>
  </si>
  <si>
    <t xml:space="preserve">No. 18 dt 27-7-2017 </t>
  </si>
  <si>
    <t xml:space="preserve">Sajid Ullah </t>
  </si>
  <si>
    <t xml:space="preserve">Habib Khan </t>
  </si>
  <si>
    <t>karak</t>
  </si>
  <si>
    <t xml:space="preserve">No. 81 dt 09-08-2017 </t>
  </si>
  <si>
    <t xml:space="preserve">Muhammad Usman </t>
  </si>
  <si>
    <t xml:space="preserve">Sultan Muhammad </t>
  </si>
  <si>
    <t xml:space="preserve">No. 87 dt 09-08-2017 </t>
  </si>
  <si>
    <t xml:space="preserve">Iqra Ali Khan </t>
  </si>
  <si>
    <t>Sajid Ali bAkhsh</t>
  </si>
  <si>
    <t>12/0/1998</t>
  </si>
  <si>
    <t>swabi</t>
  </si>
  <si>
    <t xml:space="preserve">No. 84 dt 10-08-2017 </t>
  </si>
  <si>
    <t xml:space="preserve">Javeria Javed </t>
  </si>
  <si>
    <t xml:space="preserve">Javed Samuel </t>
  </si>
  <si>
    <t xml:space="preserve">No. 82 dt 11-08-2017 </t>
  </si>
  <si>
    <t xml:space="preserve">Gulalai </t>
  </si>
  <si>
    <t xml:space="preserve">Khalid Khan </t>
  </si>
  <si>
    <t xml:space="preserve">No.158 dt11-08-2017 </t>
  </si>
  <si>
    <t xml:space="preserve">Hajara Jahan </t>
  </si>
  <si>
    <t xml:space="preserve">Liaqat Ghani </t>
  </si>
  <si>
    <t xml:space="preserve">No.228 dt10-08-2017 </t>
  </si>
  <si>
    <t>Muhammad Najeeb</t>
  </si>
  <si>
    <t>Bahar Ali shah</t>
  </si>
  <si>
    <t>m</t>
  </si>
  <si>
    <t>Ghazala Bibi</t>
  </si>
  <si>
    <t xml:space="preserve">Muhammad Israr </t>
  </si>
  <si>
    <t xml:space="preserve">No.21 dt11-08-2017 </t>
  </si>
  <si>
    <t xml:space="preserve">Syed Nouman Ahmed </t>
  </si>
  <si>
    <t xml:space="preserve">Nazir Ahmad </t>
  </si>
  <si>
    <t>Swabi</t>
  </si>
  <si>
    <t xml:space="preserve">No.33dt09-08-2017 </t>
  </si>
  <si>
    <t xml:space="preserve">Abdullah </t>
  </si>
  <si>
    <t xml:space="preserve">Fazal Shah </t>
  </si>
  <si>
    <t xml:space="preserve">No.310.dt11-08-2017 </t>
  </si>
  <si>
    <t xml:space="preserve">Basit Murad </t>
  </si>
  <si>
    <t xml:space="preserve">Murad Khan </t>
  </si>
  <si>
    <t>20/11/1999</t>
  </si>
  <si>
    <t>Mardan</t>
  </si>
  <si>
    <t xml:space="preserve">No.09.dt11-08-2017 </t>
  </si>
  <si>
    <t xml:space="preserve">Kaynat Muneer </t>
  </si>
  <si>
    <t xml:space="preserve">Asif Muneer </t>
  </si>
  <si>
    <t xml:space="preserve">No.17.dt15-08-2017 </t>
  </si>
  <si>
    <t xml:space="preserve">Aiman Shujaat </t>
  </si>
  <si>
    <t>Shujaat Ali</t>
  </si>
  <si>
    <t>charsadda</t>
  </si>
  <si>
    <t xml:space="preserve">No.224.dt15-08-2017 </t>
  </si>
  <si>
    <t xml:space="preserve">Muhammad Amir Hamza </t>
  </si>
  <si>
    <t xml:space="preserve">Muhammad Jamil </t>
  </si>
  <si>
    <t xml:space="preserve">No.08.dt15-08-2017 </t>
  </si>
  <si>
    <t xml:space="preserve">Malak Mastan </t>
  </si>
  <si>
    <t>Muhammad Khitab</t>
  </si>
  <si>
    <t xml:space="preserve">dir lower </t>
  </si>
  <si>
    <t xml:space="preserve">No.304.dt15-08-2017 </t>
  </si>
  <si>
    <t xml:space="preserve">Faiza Khan </t>
  </si>
  <si>
    <t>f</t>
  </si>
  <si>
    <t>FATA</t>
  </si>
  <si>
    <t xml:space="preserve">No.45.dt15-08-2017 </t>
  </si>
  <si>
    <t>Shafqat Ullah Osam</t>
  </si>
  <si>
    <t xml:space="preserve">Mohibullah </t>
  </si>
  <si>
    <t xml:space="preserve">No.32.dt26-07-2017 </t>
  </si>
  <si>
    <t xml:space="preserve">Muhammad Saeed </t>
  </si>
  <si>
    <t xml:space="preserve">Muhammad Ayaz </t>
  </si>
  <si>
    <t xml:space="preserve">No.330.dt15-08-2017 </t>
  </si>
  <si>
    <t>Mehmood Ul Hassan</t>
  </si>
  <si>
    <t>Gul Tarees Khan</t>
  </si>
  <si>
    <t xml:space="preserve">No.15.dt15-08-2017 </t>
  </si>
  <si>
    <t>Sanobar Khan</t>
  </si>
  <si>
    <t xml:space="preserve">Rahman Gul </t>
  </si>
  <si>
    <t>bajaur Aancy</t>
  </si>
  <si>
    <t xml:space="preserve">No.44.dt15-08-2017 </t>
  </si>
  <si>
    <t>Jan Zeb</t>
  </si>
  <si>
    <t xml:space="preserve">Muhamamd Jan Khan </t>
  </si>
  <si>
    <t xml:space="preserve">Kohistan </t>
  </si>
  <si>
    <t xml:space="preserve">No.403.dt15-08-2017 </t>
  </si>
  <si>
    <t xml:space="preserve">Faiza Akbar </t>
  </si>
  <si>
    <t xml:space="preserve">Said Akbar </t>
  </si>
  <si>
    <t xml:space="preserve">Sami Ur Rehman </t>
  </si>
  <si>
    <t>Mosammir Shahh</t>
  </si>
  <si>
    <t xml:space="preserve">Talha Naeem </t>
  </si>
  <si>
    <t xml:space="preserve">M.Naeem Jan </t>
  </si>
  <si>
    <t xml:space="preserve">No.81.dt15-08-2017 </t>
  </si>
  <si>
    <t xml:space="preserve">No.82.dt11-08-2017 </t>
  </si>
  <si>
    <t xml:space="preserve">Kamal Ahmad </t>
  </si>
  <si>
    <t xml:space="preserve">Latif Ur Rehman </t>
  </si>
  <si>
    <t xml:space="preserve">No.506.dt15-08-2017 </t>
  </si>
  <si>
    <t xml:space="preserve">Abdur Rehman </t>
  </si>
  <si>
    <t xml:space="preserve">ikhtair khan </t>
  </si>
  <si>
    <t xml:space="preserve">No.509.dt15-08-2017 </t>
  </si>
  <si>
    <t xml:space="preserve">Abdul Basit </t>
  </si>
  <si>
    <t xml:space="preserve">Folad Khan </t>
  </si>
  <si>
    <t xml:space="preserve">No.321.dt11-08-2017 </t>
  </si>
  <si>
    <t>in-eligible</t>
  </si>
  <si>
    <r>
      <rPr>
        <b/>
        <sz val="11"/>
        <color indexed="10"/>
        <rFont val="Calibri"/>
        <family val="2"/>
      </rPr>
      <t>BS OCCUPATIONAL THERAPY</t>
    </r>
    <r>
      <rPr>
        <b/>
        <sz val="11"/>
        <rFont val="Calibri"/>
        <family val="2"/>
      </rPr>
      <t xml:space="preserve"> AT KMU-INSTITUTE OF PHYSICAL MEDICINE &amp; REHABILITATION (FALL, 2017) (Open Merit)</t>
    </r>
  </si>
  <si>
    <t>All the Candidates are hereby directed to appear before the Admission Selection Committee for an interview on 29-08-2017 at 0900 AM at KMU
Institute of Physical Medicine &amp; Rehabilitation, 2nd Floor, KMU Building, 10-B, Phase V, Hayatabad Peshawar. Candidates are also advised to bring all their original documents.
 Contract: Tel: (091) 9217266, 5892885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</si>
</sst>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7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20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vertical="center"/>
    </xf>
    <xf numFmtId="0" fontId="20" fillId="33" borderId="0" xfId="0" applyFont="1" applyFill="1" applyAlignment="1">
      <alignment horizontal="right" vertical="center"/>
    </xf>
    <xf numFmtId="0" fontId="21" fillId="33" borderId="0" xfId="0" applyFont="1" applyFill="1" applyAlignment="1">
      <alignment horizontal="center" vertical="center"/>
    </xf>
    <xf numFmtId="0" fontId="22" fillId="33" borderId="10" xfId="0" applyFont="1" applyFill="1" applyBorder="1" applyAlignment="1">
      <alignment horizontal="center" vertical="center" wrapText="1"/>
    </xf>
    <xf numFmtId="2" fontId="22" fillId="33" borderId="10" xfId="0" applyNumberFormat="1" applyFont="1" applyFill="1" applyBorder="1" applyAlignment="1">
      <alignment horizontal="center" vertical="center"/>
    </xf>
    <xf numFmtId="2" fontId="2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vertical="center" wrapText="1"/>
    </xf>
    <xf numFmtId="0" fontId="22" fillId="33" borderId="0" xfId="0" applyFont="1" applyFill="1" applyAlignment="1">
      <alignment vertical="center" wrapText="1"/>
    </xf>
    <xf numFmtId="0" fontId="22" fillId="33" borderId="0" xfId="0" applyFont="1" applyFill="1" applyAlignment="1">
      <alignment vertical="center"/>
    </xf>
    <xf numFmtId="0" fontId="22" fillId="33" borderId="0" xfId="0" applyFont="1" applyFill="1" applyAlignment="1">
      <alignment horizontal="center" vertical="center"/>
    </xf>
    <xf numFmtId="0" fontId="22" fillId="33" borderId="0" xfId="0" applyFont="1" applyFill="1" applyAlignment="1">
      <alignment horizontal="right" vertical="center"/>
    </xf>
    <xf numFmtId="0" fontId="22" fillId="33" borderId="0" xfId="0" applyFont="1" applyFill="1" applyAlignment="1">
      <alignment horizontal="left" vertical="center"/>
    </xf>
    <xf numFmtId="0" fontId="23" fillId="33" borderId="0" xfId="0" applyFont="1" applyFill="1" applyAlignment="1">
      <alignment vertical="center" wrapText="1"/>
    </xf>
    <xf numFmtId="0" fontId="23" fillId="33" borderId="0" xfId="0" applyFont="1" applyFill="1" applyAlignment="1">
      <alignment vertical="center"/>
    </xf>
    <xf numFmtId="0" fontId="23" fillId="33" borderId="0" xfId="0" applyFont="1" applyFill="1" applyAlignment="1">
      <alignment horizontal="center" vertical="center"/>
    </xf>
    <xf numFmtId="0" fontId="23" fillId="33" borderId="0" xfId="0" applyFont="1" applyFill="1" applyAlignment="1">
      <alignment horizontal="right" vertical="center"/>
    </xf>
    <xf numFmtId="0" fontId="23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righ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vertical="center"/>
    </xf>
    <xf numFmtId="0" fontId="0" fillId="33" borderId="12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 wrapText="1"/>
    </xf>
    <xf numFmtId="14" fontId="0" fillId="33" borderId="10" xfId="0" applyNumberFormat="1" applyFont="1" applyFill="1" applyBorder="1" applyAlignment="1">
      <alignment horizontal="right" vertical="center"/>
    </xf>
    <xf numFmtId="14" fontId="0" fillId="33" borderId="10" xfId="0" applyNumberFormat="1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center" vertical="center"/>
    </xf>
    <xf numFmtId="0" fontId="24" fillId="33" borderId="0" xfId="0" applyFont="1" applyFill="1" applyAlignment="1">
      <alignment horizontal="right" vertical="center"/>
    </xf>
    <xf numFmtId="0" fontId="25" fillId="0" borderId="0" xfId="0" applyFont="1" applyFill="1" applyAlignment="1">
      <alignment vertical="center"/>
    </xf>
    <xf numFmtId="0" fontId="24" fillId="33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" fillId="33" borderId="13" xfId="47" applyFont="1" applyFill="1" applyBorder="1" applyAlignment="1">
      <alignment horizontal="center" vertical="center"/>
    </xf>
    <xf numFmtId="0" fontId="2" fillId="33" borderId="14" xfId="47" applyFont="1" applyFill="1" applyBorder="1" applyAlignment="1">
      <alignment horizontal="center" vertical="center"/>
    </xf>
    <xf numFmtId="0" fontId="2" fillId="33" borderId="15" xfId="47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left" vertical="center" wrapText="1"/>
    </xf>
    <xf numFmtId="0" fontId="43" fillId="33" borderId="17" xfId="0" applyFont="1" applyFill="1" applyBorder="1" applyAlignment="1">
      <alignment horizontal="left" vertical="center" wrapText="1"/>
    </xf>
    <xf numFmtId="0" fontId="43" fillId="33" borderId="15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1"/>
  <sheetViews>
    <sheetView tabSelected="1" zoomScale="85" zoomScaleNormal="85" zoomScalePageLayoutView="0" workbookViewId="0" topLeftCell="A34">
      <selection activeCell="J50" sqref="J50"/>
    </sheetView>
  </sheetViews>
  <sheetFormatPr defaultColWidth="9.140625" defaultRowHeight="15"/>
  <cols>
    <col min="1" max="1" width="5.421875" style="11" customWidth="1"/>
    <col min="2" max="2" width="24.00390625" style="10" bestFit="1" customWidth="1"/>
    <col min="3" max="3" width="21.421875" style="11" customWidth="1"/>
    <col min="4" max="4" width="7.57421875" style="12" customWidth="1"/>
    <col min="5" max="5" width="11.8515625" style="13" customWidth="1"/>
    <col min="6" max="6" width="18.00390625" style="14" bestFit="1" customWidth="1"/>
    <col min="7" max="7" width="6.28125" style="11" customWidth="1"/>
    <col min="8" max="8" width="5.7109375" style="11" customWidth="1"/>
    <col min="9" max="10" width="6.28125" style="11" customWidth="1"/>
    <col min="11" max="11" width="5.421875" style="11" customWidth="1"/>
    <col min="12" max="12" width="5.7109375" style="12" customWidth="1"/>
    <col min="13" max="13" width="6.28125" style="11" customWidth="1"/>
    <col min="14" max="14" width="6.8515625" style="11" customWidth="1"/>
    <col min="15" max="15" width="5.7109375" style="12" customWidth="1"/>
    <col min="16" max="17" width="5.8515625" style="11" customWidth="1"/>
    <col min="18" max="18" width="6.57421875" style="11" customWidth="1"/>
    <col min="19" max="20" width="6.421875" style="11" customWidth="1"/>
    <col min="21" max="21" width="7.140625" style="11" hidden="1" customWidth="1"/>
    <col min="22" max="22" width="8.140625" style="11" hidden="1" customWidth="1"/>
    <col min="23" max="23" width="5.28125" style="11" hidden="1" customWidth="1"/>
    <col min="24" max="24" width="5.7109375" style="11" hidden="1" customWidth="1"/>
    <col min="25" max="25" width="2.421875" style="11" hidden="1" customWidth="1"/>
    <col min="26" max="26" width="18.28125" style="11" bestFit="1" customWidth="1"/>
    <col min="27" max="27" width="14.7109375" style="11" customWidth="1"/>
    <col min="28" max="28" width="17.8515625" style="11" hidden="1" customWidth="1"/>
    <col min="29" max="16384" width="9.140625" style="11" customWidth="1"/>
  </cols>
  <sheetData>
    <row r="1" spans="1:28" s="20" customFormat="1" ht="20.25" customHeight="1">
      <c r="A1" s="40" t="s">
        <v>22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2"/>
    </row>
    <row r="2" spans="1:28" s="20" customFormat="1" ht="24" customHeight="1">
      <c r="A2" s="40" t="s">
        <v>137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2"/>
    </row>
    <row r="3" spans="1:28" s="21" customFormat="1" ht="55.5" customHeight="1">
      <c r="A3" s="43" t="s">
        <v>138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</row>
    <row r="4" spans="1:28" s="20" customFormat="1" ht="54.75" customHeight="1" thickBot="1">
      <c r="A4" s="44" t="s">
        <v>25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6"/>
    </row>
    <row r="5" spans="1:27" s="20" customFormat="1" ht="74.25" customHeight="1" thickBot="1">
      <c r="A5" s="22" t="s">
        <v>26</v>
      </c>
      <c r="B5" s="22" t="s">
        <v>0</v>
      </c>
      <c r="C5" s="23" t="s">
        <v>1</v>
      </c>
      <c r="D5" s="22" t="s">
        <v>20</v>
      </c>
      <c r="E5" s="24" t="s">
        <v>24</v>
      </c>
      <c r="F5" s="25" t="s">
        <v>15</v>
      </c>
      <c r="G5" s="22" t="s">
        <v>11</v>
      </c>
      <c r="H5" s="22" t="s">
        <v>10</v>
      </c>
      <c r="I5" s="22" t="s">
        <v>2</v>
      </c>
      <c r="J5" s="22" t="s">
        <v>3</v>
      </c>
      <c r="K5" s="22" t="s">
        <v>4</v>
      </c>
      <c r="L5" s="22" t="s">
        <v>5</v>
      </c>
      <c r="M5" s="22" t="s">
        <v>6</v>
      </c>
      <c r="N5" s="22" t="s">
        <v>7</v>
      </c>
      <c r="O5" s="22" t="s">
        <v>8</v>
      </c>
      <c r="P5" s="22" t="s">
        <v>12</v>
      </c>
      <c r="Q5" s="22" t="s">
        <v>18</v>
      </c>
      <c r="R5" s="22" t="s">
        <v>17</v>
      </c>
      <c r="S5" s="22" t="s">
        <v>16</v>
      </c>
      <c r="T5" s="22" t="s">
        <v>9</v>
      </c>
      <c r="U5" s="22" t="s">
        <v>14</v>
      </c>
      <c r="V5" s="22" t="s">
        <v>13</v>
      </c>
      <c r="W5" s="22" t="s">
        <v>13</v>
      </c>
      <c r="X5" s="22" t="s">
        <v>13</v>
      </c>
      <c r="Y5" s="22" t="s">
        <v>13</v>
      </c>
      <c r="Z5" s="22" t="s">
        <v>19</v>
      </c>
      <c r="AA5" s="26" t="s">
        <v>21</v>
      </c>
    </row>
    <row r="6" spans="1:27" s="20" customFormat="1" ht="24.75" customHeight="1">
      <c r="A6" s="27">
        <v>1</v>
      </c>
      <c r="B6" s="28" t="s">
        <v>119</v>
      </c>
      <c r="C6" s="29" t="s">
        <v>120</v>
      </c>
      <c r="D6" s="30" t="s">
        <v>27</v>
      </c>
      <c r="E6" s="31">
        <v>36513</v>
      </c>
      <c r="F6" s="32" t="s">
        <v>82</v>
      </c>
      <c r="G6" s="29">
        <v>982</v>
      </c>
      <c r="H6" s="5">
        <v>1100</v>
      </c>
      <c r="I6" s="6">
        <f aca="true" t="shared" si="0" ref="I6:I36">(G6/H6)*100</f>
        <v>89.27272727272727</v>
      </c>
      <c r="J6" s="29">
        <v>907</v>
      </c>
      <c r="K6" s="5">
        <v>1100</v>
      </c>
      <c r="L6" s="33">
        <v>907</v>
      </c>
      <c r="M6" s="7">
        <f aca="true" t="shared" si="1" ref="M6:M36">(L6/K6)*100</f>
        <v>82.45454545454545</v>
      </c>
      <c r="N6" s="33">
        <v>392</v>
      </c>
      <c r="O6" s="33">
        <v>800</v>
      </c>
      <c r="P6" s="7">
        <f aca="true" t="shared" si="2" ref="P6:P36">(N6/O6)*100</f>
        <v>49</v>
      </c>
      <c r="Q6" s="7">
        <f aca="true" t="shared" si="3" ref="Q6:Q36">(I6*0.1)</f>
        <v>8.927272727272728</v>
      </c>
      <c r="R6" s="7">
        <f aca="true" t="shared" si="4" ref="R6:R36">(M6*0.5)</f>
        <v>41.22727272727273</v>
      </c>
      <c r="S6" s="5">
        <f aca="true" t="shared" si="5" ref="S6:S36">(P6*0.4)</f>
        <v>19.6</v>
      </c>
      <c r="T6" s="8">
        <f aca="true" t="shared" si="6" ref="T6:T36">(Q6+R6+S6)</f>
        <v>69.75454545454545</v>
      </c>
      <c r="U6" s="29"/>
      <c r="V6" s="29"/>
      <c r="W6" s="29"/>
      <c r="X6" s="29"/>
      <c r="Y6" s="29"/>
      <c r="Z6" s="9" t="s">
        <v>101</v>
      </c>
      <c r="AA6" s="29" t="s">
        <v>23</v>
      </c>
    </row>
    <row r="7" spans="1:27" s="20" customFormat="1" ht="24.75" customHeight="1">
      <c r="A7" s="27">
        <v>2</v>
      </c>
      <c r="B7" s="28" t="s">
        <v>60</v>
      </c>
      <c r="C7" s="29" t="s">
        <v>61</v>
      </c>
      <c r="D7" s="30" t="s">
        <v>27</v>
      </c>
      <c r="E7" s="31">
        <v>36051</v>
      </c>
      <c r="F7" s="32" t="s">
        <v>39</v>
      </c>
      <c r="G7" s="29">
        <v>1001</v>
      </c>
      <c r="H7" s="5">
        <v>1100</v>
      </c>
      <c r="I7" s="6">
        <f t="shared" si="0"/>
        <v>91</v>
      </c>
      <c r="J7" s="29">
        <v>949</v>
      </c>
      <c r="K7" s="5">
        <v>1100</v>
      </c>
      <c r="L7" s="33">
        <v>939</v>
      </c>
      <c r="M7" s="7">
        <f t="shared" si="1"/>
        <v>85.36363636363636</v>
      </c>
      <c r="N7" s="33">
        <v>236</v>
      </c>
      <c r="O7" s="33">
        <v>800</v>
      </c>
      <c r="P7" s="7">
        <f t="shared" si="2"/>
        <v>29.5</v>
      </c>
      <c r="Q7" s="7">
        <f t="shared" si="3"/>
        <v>9.1</v>
      </c>
      <c r="R7" s="7">
        <f t="shared" si="4"/>
        <v>42.68181818181818</v>
      </c>
      <c r="S7" s="5">
        <f t="shared" si="5"/>
        <v>11.8</v>
      </c>
      <c r="T7" s="8">
        <f t="shared" si="6"/>
        <v>63.58181818181818</v>
      </c>
      <c r="U7" s="28"/>
      <c r="V7" s="28"/>
      <c r="W7" s="28"/>
      <c r="X7" s="28"/>
      <c r="Y7" s="28"/>
      <c r="Z7" s="9" t="s">
        <v>62</v>
      </c>
      <c r="AA7" s="29" t="s">
        <v>23</v>
      </c>
    </row>
    <row r="8" spans="1:27" s="20" customFormat="1" ht="24.75" customHeight="1">
      <c r="A8" s="27">
        <v>3</v>
      </c>
      <c r="B8" s="28" t="s">
        <v>32</v>
      </c>
      <c r="C8" s="29" t="s">
        <v>33</v>
      </c>
      <c r="D8" s="30" t="s">
        <v>27</v>
      </c>
      <c r="E8" s="31">
        <v>36132</v>
      </c>
      <c r="F8" s="32" t="s">
        <v>34</v>
      </c>
      <c r="G8" s="29">
        <v>926</v>
      </c>
      <c r="H8" s="5">
        <v>1100</v>
      </c>
      <c r="I8" s="6">
        <f t="shared" si="0"/>
        <v>84.18181818181819</v>
      </c>
      <c r="J8" s="29">
        <v>877</v>
      </c>
      <c r="K8" s="5">
        <v>1100</v>
      </c>
      <c r="L8" s="33">
        <v>867</v>
      </c>
      <c r="M8" s="7">
        <f t="shared" si="1"/>
        <v>78.81818181818183</v>
      </c>
      <c r="N8" s="33">
        <v>293</v>
      </c>
      <c r="O8" s="33">
        <v>800</v>
      </c>
      <c r="P8" s="7">
        <f t="shared" si="2"/>
        <v>36.625</v>
      </c>
      <c r="Q8" s="7">
        <f t="shared" si="3"/>
        <v>8.41818181818182</v>
      </c>
      <c r="R8" s="7">
        <f t="shared" si="4"/>
        <v>39.409090909090914</v>
      </c>
      <c r="S8" s="5">
        <f t="shared" si="5"/>
        <v>14.65</v>
      </c>
      <c r="T8" s="8">
        <f t="shared" si="6"/>
        <v>62.477272727272734</v>
      </c>
      <c r="U8" s="29"/>
      <c r="V8" s="29"/>
      <c r="W8" s="29"/>
      <c r="X8" s="29"/>
      <c r="Y8" s="29"/>
      <c r="Z8" s="9" t="s">
        <v>35</v>
      </c>
      <c r="AA8" s="29" t="s">
        <v>23</v>
      </c>
    </row>
    <row r="9" spans="1:27" s="20" customFormat="1" ht="24.75" customHeight="1">
      <c r="A9" s="27">
        <v>4</v>
      </c>
      <c r="B9" s="28" t="s">
        <v>41</v>
      </c>
      <c r="C9" s="29" t="s">
        <v>42</v>
      </c>
      <c r="D9" s="30" t="s">
        <v>38</v>
      </c>
      <c r="E9" s="31">
        <v>36187</v>
      </c>
      <c r="F9" s="32" t="s">
        <v>43</v>
      </c>
      <c r="G9" s="29">
        <v>795</v>
      </c>
      <c r="H9" s="5">
        <v>1100</v>
      </c>
      <c r="I9" s="6">
        <f t="shared" si="0"/>
        <v>72.27272727272728</v>
      </c>
      <c r="J9" s="29">
        <v>789</v>
      </c>
      <c r="K9" s="5">
        <v>1100</v>
      </c>
      <c r="L9" s="33">
        <v>779</v>
      </c>
      <c r="M9" s="7">
        <f t="shared" si="1"/>
        <v>70.81818181818181</v>
      </c>
      <c r="N9" s="33">
        <v>320</v>
      </c>
      <c r="O9" s="33">
        <v>800</v>
      </c>
      <c r="P9" s="7">
        <f t="shared" si="2"/>
        <v>40</v>
      </c>
      <c r="Q9" s="7">
        <f t="shared" si="3"/>
        <v>7.227272727272728</v>
      </c>
      <c r="R9" s="7">
        <f t="shared" si="4"/>
        <v>35.40909090909091</v>
      </c>
      <c r="S9" s="5">
        <f t="shared" si="5"/>
        <v>16</v>
      </c>
      <c r="T9" s="8">
        <f t="shared" si="6"/>
        <v>58.63636363636363</v>
      </c>
      <c r="U9" s="29"/>
      <c r="V9" s="29"/>
      <c r="W9" s="29"/>
      <c r="X9" s="29"/>
      <c r="Y9" s="29"/>
      <c r="Z9" s="9" t="s">
        <v>44</v>
      </c>
      <c r="AA9" s="29" t="s">
        <v>23</v>
      </c>
    </row>
    <row r="10" spans="1:27" s="20" customFormat="1" ht="24.75" customHeight="1">
      <c r="A10" s="27">
        <v>5</v>
      </c>
      <c r="B10" s="28" t="s">
        <v>102</v>
      </c>
      <c r="C10" s="29" t="s">
        <v>103</v>
      </c>
      <c r="D10" s="30" t="s">
        <v>38</v>
      </c>
      <c r="E10" s="31">
        <v>36610</v>
      </c>
      <c r="F10" s="32" t="s">
        <v>82</v>
      </c>
      <c r="G10" s="29">
        <v>848</v>
      </c>
      <c r="H10" s="5">
        <v>1100</v>
      </c>
      <c r="I10" s="6">
        <f t="shared" si="0"/>
        <v>77.0909090909091</v>
      </c>
      <c r="J10" s="29">
        <v>756</v>
      </c>
      <c r="K10" s="5">
        <v>1100</v>
      </c>
      <c r="L10" s="33">
        <v>746</v>
      </c>
      <c r="M10" s="7">
        <f t="shared" si="1"/>
        <v>67.81818181818183</v>
      </c>
      <c r="N10" s="33">
        <v>338</v>
      </c>
      <c r="O10" s="33">
        <v>800</v>
      </c>
      <c r="P10" s="7">
        <f t="shared" si="2"/>
        <v>42.25</v>
      </c>
      <c r="Q10" s="7">
        <f t="shared" si="3"/>
        <v>7.70909090909091</v>
      </c>
      <c r="R10" s="7">
        <f t="shared" si="4"/>
        <v>33.909090909090914</v>
      </c>
      <c r="S10" s="5">
        <f t="shared" si="5"/>
        <v>16.900000000000002</v>
      </c>
      <c r="T10" s="8">
        <f t="shared" si="6"/>
        <v>58.51818181818183</v>
      </c>
      <c r="U10" s="29"/>
      <c r="V10" s="29"/>
      <c r="W10" s="29"/>
      <c r="X10" s="29"/>
      <c r="Y10" s="29"/>
      <c r="Z10" s="9" t="s">
        <v>104</v>
      </c>
      <c r="AA10" s="29" t="s">
        <v>23</v>
      </c>
    </row>
    <row r="11" spans="1:27" s="20" customFormat="1" ht="24.75" customHeight="1">
      <c r="A11" s="27">
        <v>6</v>
      </c>
      <c r="B11" s="28" t="s">
        <v>72</v>
      </c>
      <c r="C11" s="29" t="s">
        <v>73</v>
      </c>
      <c r="D11" s="30" t="s">
        <v>38</v>
      </c>
      <c r="E11" s="31">
        <v>35512</v>
      </c>
      <c r="F11" s="32" t="s">
        <v>74</v>
      </c>
      <c r="G11" s="29">
        <v>935</v>
      </c>
      <c r="H11" s="5">
        <v>1100</v>
      </c>
      <c r="I11" s="6">
        <f t="shared" si="0"/>
        <v>85</v>
      </c>
      <c r="J11" s="29">
        <v>899</v>
      </c>
      <c r="K11" s="5">
        <v>1100</v>
      </c>
      <c r="L11" s="33">
        <v>889</v>
      </c>
      <c r="M11" s="7">
        <f t="shared" si="1"/>
        <v>80.81818181818183</v>
      </c>
      <c r="N11" s="33">
        <v>191</v>
      </c>
      <c r="O11" s="33">
        <v>800</v>
      </c>
      <c r="P11" s="7">
        <f t="shared" si="2"/>
        <v>23.875</v>
      </c>
      <c r="Q11" s="7">
        <f t="shared" si="3"/>
        <v>8.5</v>
      </c>
      <c r="R11" s="7">
        <f t="shared" si="4"/>
        <v>40.409090909090914</v>
      </c>
      <c r="S11" s="5">
        <f t="shared" si="5"/>
        <v>9.55</v>
      </c>
      <c r="T11" s="8">
        <f t="shared" si="6"/>
        <v>58.45909090909092</v>
      </c>
      <c r="U11" s="29"/>
      <c r="V11" s="29"/>
      <c r="W11" s="29"/>
      <c r="X11" s="29"/>
      <c r="Y11" s="29"/>
      <c r="Z11" s="9" t="s">
        <v>75</v>
      </c>
      <c r="AA11" s="29" t="s">
        <v>23</v>
      </c>
    </row>
    <row r="12" spans="1:27" s="20" customFormat="1" ht="24.75" customHeight="1">
      <c r="A12" s="27">
        <v>7</v>
      </c>
      <c r="B12" s="28" t="s">
        <v>115</v>
      </c>
      <c r="C12" s="29" t="s">
        <v>116</v>
      </c>
      <c r="D12" s="30" t="s">
        <v>38</v>
      </c>
      <c r="E12" s="31">
        <v>35811</v>
      </c>
      <c r="F12" s="32" t="s">
        <v>117</v>
      </c>
      <c r="G12" s="29">
        <v>907</v>
      </c>
      <c r="H12" s="5">
        <v>1100</v>
      </c>
      <c r="I12" s="6">
        <f t="shared" si="0"/>
        <v>82.45454545454545</v>
      </c>
      <c r="J12" s="29">
        <v>837</v>
      </c>
      <c r="K12" s="5">
        <v>1100</v>
      </c>
      <c r="L12" s="33">
        <v>837</v>
      </c>
      <c r="M12" s="7">
        <f t="shared" si="1"/>
        <v>76.0909090909091</v>
      </c>
      <c r="N12" s="33">
        <v>220</v>
      </c>
      <c r="O12" s="33">
        <v>800</v>
      </c>
      <c r="P12" s="7">
        <f t="shared" si="2"/>
        <v>27.500000000000004</v>
      </c>
      <c r="Q12" s="7">
        <f t="shared" si="3"/>
        <v>8.245454545454546</v>
      </c>
      <c r="R12" s="7">
        <f t="shared" si="4"/>
        <v>38.04545454545455</v>
      </c>
      <c r="S12" s="5">
        <f t="shared" si="5"/>
        <v>11.000000000000002</v>
      </c>
      <c r="T12" s="8">
        <f t="shared" si="6"/>
        <v>57.290909090909096</v>
      </c>
      <c r="U12" s="29"/>
      <c r="V12" s="29"/>
      <c r="W12" s="29"/>
      <c r="X12" s="29"/>
      <c r="Y12" s="29"/>
      <c r="Z12" s="9" t="s">
        <v>118</v>
      </c>
      <c r="AA12" s="29" t="s">
        <v>23</v>
      </c>
    </row>
    <row r="13" spans="1:27" s="20" customFormat="1" ht="24.75" customHeight="1">
      <c r="A13" s="27">
        <v>8</v>
      </c>
      <c r="B13" s="28" t="s">
        <v>28</v>
      </c>
      <c r="C13" s="29" t="s">
        <v>29</v>
      </c>
      <c r="D13" s="30" t="s">
        <v>27</v>
      </c>
      <c r="E13" s="31">
        <v>35700</v>
      </c>
      <c r="F13" s="34" t="s">
        <v>30</v>
      </c>
      <c r="G13" s="29">
        <v>933</v>
      </c>
      <c r="H13" s="5">
        <v>1100</v>
      </c>
      <c r="I13" s="6">
        <f t="shared" si="0"/>
        <v>84.81818181818181</v>
      </c>
      <c r="J13" s="29">
        <v>886</v>
      </c>
      <c r="K13" s="5">
        <v>1100</v>
      </c>
      <c r="L13" s="33">
        <v>876</v>
      </c>
      <c r="M13" s="7">
        <f t="shared" si="1"/>
        <v>79.63636363636364</v>
      </c>
      <c r="N13" s="33">
        <v>176</v>
      </c>
      <c r="O13" s="33">
        <v>800</v>
      </c>
      <c r="P13" s="7">
        <f t="shared" si="2"/>
        <v>22</v>
      </c>
      <c r="Q13" s="7">
        <f t="shared" si="3"/>
        <v>8.481818181818182</v>
      </c>
      <c r="R13" s="7">
        <f t="shared" si="4"/>
        <v>39.81818181818182</v>
      </c>
      <c r="S13" s="5">
        <f t="shared" si="5"/>
        <v>8.8</v>
      </c>
      <c r="T13" s="8">
        <f t="shared" si="6"/>
        <v>57.10000000000001</v>
      </c>
      <c r="U13" s="29"/>
      <c r="V13" s="29"/>
      <c r="W13" s="29"/>
      <c r="X13" s="29"/>
      <c r="Y13" s="29"/>
      <c r="Z13" s="9" t="s">
        <v>31</v>
      </c>
      <c r="AA13" s="29" t="s">
        <v>23</v>
      </c>
    </row>
    <row r="14" spans="1:27" s="20" customFormat="1" ht="24.75" customHeight="1">
      <c r="A14" s="27">
        <v>9</v>
      </c>
      <c r="B14" s="28" t="s">
        <v>63</v>
      </c>
      <c r="C14" s="29" t="s">
        <v>64</v>
      </c>
      <c r="D14" s="30" t="s">
        <v>27</v>
      </c>
      <c r="E14" s="31">
        <v>36154</v>
      </c>
      <c r="F14" s="32" t="s">
        <v>34</v>
      </c>
      <c r="G14" s="29">
        <v>945</v>
      </c>
      <c r="H14" s="5">
        <v>1100</v>
      </c>
      <c r="I14" s="6">
        <f t="shared" si="0"/>
        <v>85.9090909090909</v>
      </c>
      <c r="J14" s="29">
        <v>897</v>
      </c>
      <c r="K14" s="5">
        <v>1100</v>
      </c>
      <c r="L14" s="33">
        <v>897</v>
      </c>
      <c r="M14" s="7">
        <f t="shared" si="1"/>
        <v>81.54545454545455</v>
      </c>
      <c r="N14" s="33">
        <v>134</v>
      </c>
      <c r="O14" s="33">
        <v>800</v>
      </c>
      <c r="P14" s="7">
        <f t="shared" si="2"/>
        <v>16.75</v>
      </c>
      <c r="Q14" s="7">
        <f t="shared" si="3"/>
        <v>8.590909090909092</v>
      </c>
      <c r="R14" s="7">
        <f t="shared" si="4"/>
        <v>40.77272727272727</v>
      </c>
      <c r="S14" s="5">
        <f t="shared" si="5"/>
        <v>6.7</v>
      </c>
      <c r="T14" s="8">
        <f t="shared" si="6"/>
        <v>56.06363636363637</v>
      </c>
      <c r="U14" s="29"/>
      <c r="V14" s="29"/>
      <c r="W14" s="29"/>
      <c r="X14" s="29"/>
      <c r="Y14" s="29"/>
      <c r="Z14" s="9" t="s">
        <v>65</v>
      </c>
      <c r="AA14" s="29" t="s">
        <v>23</v>
      </c>
    </row>
    <row r="15" spans="1:27" s="20" customFormat="1" ht="24.75" customHeight="1">
      <c r="A15" s="27">
        <v>10</v>
      </c>
      <c r="B15" s="28" t="s">
        <v>57</v>
      </c>
      <c r="C15" s="29" t="s">
        <v>58</v>
      </c>
      <c r="D15" s="30" t="s">
        <v>27</v>
      </c>
      <c r="E15" s="31">
        <v>35857</v>
      </c>
      <c r="F15" s="32" t="s">
        <v>30</v>
      </c>
      <c r="G15" s="29">
        <v>967</v>
      </c>
      <c r="H15" s="5">
        <v>1100</v>
      </c>
      <c r="I15" s="6">
        <f t="shared" si="0"/>
        <v>87.90909090909092</v>
      </c>
      <c r="J15" s="29">
        <v>849</v>
      </c>
      <c r="K15" s="5">
        <v>1100</v>
      </c>
      <c r="L15" s="33">
        <v>839</v>
      </c>
      <c r="M15" s="7">
        <f t="shared" si="1"/>
        <v>76.27272727272727</v>
      </c>
      <c r="N15" s="33">
        <v>175</v>
      </c>
      <c r="O15" s="33">
        <v>800</v>
      </c>
      <c r="P15" s="7">
        <f t="shared" si="2"/>
        <v>21.875</v>
      </c>
      <c r="Q15" s="7">
        <f t="shared" si="3"/>
        <v>8.790909090909093</v>
      </c>
      <c r="R15" s="7">
        <f t="shared" si="4"/>
        <v>38.13636363636363</v>
      </c>
      <c r="S15" s="5">
        <f t="shared" si="5"/>
        <v>8.75</v>
      </c>
      <c r="T15" s="8">
        <f t="shared" si="6"/>
        <v>55.67727272727272</v>
      </c>
      <c r="U15" s="29"/>
      <c r="V15" s="29"/>
      <c r="W15" s="29"/>
      <c r="X15" s="29"/>
      <c r="Y15" s="29"/>
      <c r="Z15" s="9" t="s">
        <v>59</v>
      </c>
      <c r="AA15" s="29" t="s">
        <v>23</v>
      </c>
    </row>
    <row r="16" spans="1:27" s="20" customFormat="1" ht="24.75" customHeight="1">
      <c r="A16" s="27">
        <v>11</v>
      </c>
      <c r="B16" s="28" t="s">
        <v>36</v>
      </c>
      <c r="C16" s="29" t="s">
        <v>37</v>
      </c>
      <c r="D16" s="30" t="s">
        <v>38</v>
      </c>
      <c r="E16" s="31">
        <v>35679</v>
      </c>
      <c r="F16" s="32" t="s">
        <v>39</v>
      </c>
      <c r="G16" s="29">
        <v>873</v>
      </c>
      <c r="H16" s="5">
        <v>1050</v>
      </c>
      <c r="I16" s="6">
        <f t="shared" si="0"/>
        <v>83.14285714285714</v>
      </c>
      <c r="J16" s="29">
        <v>854</v>
      </c>
      <c r="K16" s="5">
        <v>1100</v>
      </c>
      <c r="L16" s="33">
        <v>844</v>
      </c>
      <c r="M16" s="7">
        <f t="shared" si="1"/>
        <v>76.72727272727272</v>
      </c>
      <c r="N16" s="33">
        <v>146</v>
      </c>
      <c r="O16" s="33">
        <v>800</v>
      </c>
      <c r="P16" s="7">
        <f t="shared" si="2"/>
        <v>18.25</v>
      </c>
      <c r="Q16" s="7">
        <f t="shared" si="3"/>
        <v>8.314285714285715</v>
      </c>
      <c r="R16" s="7">
        <f t="shared" si="4"/>
        <v>38.36363636363636</v>
      </c>
      <c r="S16" s="5">
        <f t="shared" si="5"/>
        <v>7.300000000000001</v>
      </c>
      <c r="T16" s="8">
        <f t="shared" si="6"/>
        <v>53.977922077922074</v>
      </c>
      <c r="U16" s="28"/>
      <c r="V16" s="28"/>
      <c r="W16" s="28"/>
      <c r="X16" s="28"/>
      <c r="Y16" s="28"/>
      <c r="Z16" s="9" t="s">
        <v>40</v>
      </c>
      <c r="AA16" s="29" t="s">
        <v>23</v>
      </c>
    </row>
    <row r="17" spans="1:27" s="20" customFormat="1" ht="24.75" customHeight="1">
      <c r="A17" s="27">
        <v>12</v>
      </c>
      <c r="B17" s="28" t="s">
        <v>69</v>
      </c>
      <c r="C17" s="29" t="s">
        <v>70</v>
      </c>
      <c r="D17" s="30" t="s">
        <v>27</v>
      </c>
      <c r="E17" s="31">
        <v>35859</v>
      </c>
      <c r="F17" s="32" t="s">
        <v>30</v>
      </c>
      <c r="G17" s="29">
        <v>900</v>
      </c>
      <c r="H17" s="5">
        <v>1100</v>
      </c>
      <c r="I17" s="6">
        <f t="shared" si="0"/>
        <v>81.81818181818183</v>
      </c>
      <c r="J17" s="29">
        <v>822</v>
      </c>
      <c r="K17" s="5">
        <v>1100</v>
      </c>
      <c r="L17" s="33">
        <v>812</v>
      </c>
      <c r="M17" s="7">
        <f t="shared" si="1"/>
        <v>73.81818181818181</v>
      </c>
      <c r="N17" s="33">
        <v>177</v>
      </c>
      <c r="O17" s="33">
        <v>800</v>
      </c>
      <c r="P17" s="7">
        <f t="shared" si="2"/>
        <v>22.125</v>
      </c>
      <c r="Q17" s="7">
        <f t="shared" si="3"/>
        <v>8.181818181818183</v>
      </c>
      <c r="R17" s="7">
        <f t="shared" si="4"/>
        <v>36.90909090909091</v>
      </c>
      <c r="S17" s="5">
        <f t="shared" si="5"/>
        <v>8.85</v>
      </c>
      <c r="T17" s="8">
        <f t="shared" si="6"/>
        <v>53.940909090909095</v>
      </c>
      <c r="U17" s="29"/>
      <c r="V17" s="29"/>
      <c r="W17" s="29"/>
      <c r="X17" s="29"/>
      <c r="Y17" s="29"/>
      <c r="Z17" s="9" t="s">
        <v>71</v>
      </c>
      <c r="AA17" s="29" t="s">
        <v>23</v>
      </c>
    </row>
    <row r="18" spans="1:27" s="20" customFormat="1" ht="24.75" customHeight="1">
      <c r="A18" s="27">
        <v>13</v>
      </c>
      <c r="B18" s="28" t="s">
        <v>52</v>
      </c>
      <c r="C18" s="29" t="s">
        <v>53</v>
      </c>
      <c r="D18" s="30" t="s">
        <v>27</v>
      </c>
      <c r="E18" s="31" t="s">
        <v>54</v>
      </c>
      <c r="F18" s="32" t="s">
        <v>55</v>
      </c>
      <c r="G18" s="29">
        <v>918</v>
      </c>
      <c r="H18" s="5">
        <v>1100</v>
      </c>
      <c r="I18" s="6">
        <f t="shared" si="0"/>
        <v>83.45454545454545</v>
      </c>
      <c r="J18" s="29">
        <v>851</v>
      </c>
      <c r="K18" s="5">
        <v>1100</v>
      </c>
      <c r="L18" s="33">
        <v>851</v>
      </c>
      <c r="M18" s="7">
        <f t="shared" si="1"/>
        <v>77.36363636363637</v>
      </c>
      <c r="N18" s="33">
        <v>109</v>
      </c>
      <c r="O18" s="33">
        <v>800</v>
      </c>
      <c r="P18" s="7">
        <f t="shared" si="2"/>
        <v>13.625000000000002</v>
      </c>
      <c r="Q18" s="7">
        <f t="shared" si="3"/>
        <v>8.345454545454546</v>
      </c>
      <c r="R18" s="7">
        <f t="shared" si="4"/>
        <v>38.68181818181819</v>
      </c>
      <c r="S18" s="5">
        <f t="shared" si="5"/>
        <v>5.450000000000001</v>
      </c>
      <c r="T18" s="8">
        <f t="shared" si="6"/>
        <v>52.477272727272734</v>
      </c>
      <c r="U18" s="29"/>
      <c r="V18" s="29"/>
      <c r="W18" s="29"/>
      <c r="X18" s="29"/>
      <c r="Y18" s="29"/>
      <c r="Z18" s="9" t="s">
        <v>56</v>
      </c>
      <c r="AA18" s="29" t="s">
        <v>23</v>
      </c>
    </row>
    <row r="19" spans="1:27" s="20" customFormat="1" ht="24.75" customHeight="1">
      <c r="A19" s="27">
        <v>14</v>
      </c>
      <c r="B19" s="28" t="s">
        <v>49</v>
      </c>
      <c r="C19" s="29" t="s">
        <v>50</v>
      </c>
      <c r="D19" s="30" t="s">
        <v>38</v>
      </c>
      <c r="E19" s="31">
        <v>36470</v>
      </c>
      <c r="F19" s="32" t="s">
        <v>30</v>
      </c>
      <c r="G19" s="29">
        <v>755</v>
      </c>
      <c r="H19" s="5">
        <v>1100</v>
      </c>
      <c r="I19" s="6">
        <f t="shared" si="0"/>
        <v>68.63636363636364</v>
      </c>
      <c r="J19" s="29">
        <v>732</v>
      </c>
      <c r="K19" s="5">
        <v>1100</v>
      </c>
      <c r="L19" s="33">
        <v>732</v>
      </c>
      <c r="M19" s="7">
        <f t="shared" si="1"/>
        <v>66.54545454545455</v>
      </c>
      <c r="N19" s="33">
        <v>215</v>
      </c>
      <c r="O19" s="33">
        <v>800</v>
      </c>
      <c r="P19" s="7">
        <f t="shared" si="2"/>
        <v>26.875</v>
      </c>
      <c r="Q19" s="7">
        <f t="shared" si="3"/>
        <v>6.863636363636364</v>
      </c>
      <c r="R19" s="7">
        <f t="shared" si="4"/>
        <v>33.27272727272727</v>
      </c>
      <c r="S19" s="5">
        <f t="shared" si="5"/>
        <v>10.75</v>
      </c>
      <c r="T19" s="8">
        <f t="shared" si="6"/>
        <v>50.88636363636364</v>
      </c>
      <c r="U19" s="29"/>
      <c r="V19" s="29"/>
      <c r="W19" s="29"/>
      <c r="X19" s="29"/>
      <c r="Y19" s="29"/>
      <c r="Z19" s="9" t="s">
        <v>51</v>
      </c>
      <c r="AA19" s="29" t="s">
        <v>23</v>
      </c>
    </row>
    <row r="20" spans="1:27" s="20" customFormat="1" ht="24.75" customHeight="1">
      <c r="A20" s="27">
        <v>15</v>
      </c>
      <c r="B20" s="28" t="s">
        <v>105</v>
      </c>
      <c r="C20" s="29" t="s">
        <v>106</v>
      </c>
      <c r="D20" s="30" t="s">
        <v>68</v>
      </c>
      <c r="E20" s="31">
        <v>35503</v>
      </c>
      <c r="F20" s="32" t="s">
        <v>30</v>
      </c>
      <c r="G20" s="29">
        <v>934</v>
      </c>
      <c r="H20" s="5">
        <v>1100</v>
      </c>
      <c r="I20" s="6">
        <f t="shared" si="0"/>
        <v>84.9090909090909</v>
      </c>
      <c r="J20" s="29">
        <v>872</v>
      </c>
      <c r="K20" s="5">
        <v>1100</v>
      </c>
      <c r="L20" s="33">
        <v>862</v>
      </c>
      <c r="M20" s="7">
        <f t="shared" si="1"/>
        <v>78.36363636363637</v>
      </c>
      <c r="N20" s="33">
        <v>51</v>
      </c>
      <c r="O20" s="33">
        <v>800</v>
      </c>
      <c r="P20" s="7">
        <f t="shared" si="2"/>
        <v>6.375</v>
      </c>
      <c r="Q20" s="7">
        <f t="shared" si="3"/>
        <v>8.49090909090909</v>
      </c>
      <c r="R20" s="7">
        <f t="shared" si="4"/>
        <v>39.18181818181819</v>
      </c>
      <c r="S20" s="5">
        <f t="shared" si="5"/>
        <v>2.5500000000000003</v>
      </c>
      <c r="T20" s="8">
        <f t="shared" si="6"/>
        <v>50.222727272727276</v>
      </c>
      <c r="U20" s="29"/>
      <c r="V20" s="29"/>
      <c r="W20" s="29"/>
      <c r="X20" s="29"/>
      <c r="Y20" s="29"/>
      <c r="Z20" s="9" t="s">
        <v>107</v>
      </c>
      <c r="AA20" s="29" t="s">
        <v>23</v>
      </c>
    </row>
    <row r="21" spans="1:27" s="20" customFormat="1" ht="24.75" customHeight="1">
      <c r="A21" s="27">
        <v>16</v>
      </c>
      <c r="B21" s="28" t="s">
        <v>127</v>
      </c>
      <c r="C21" s="29" t="s">
        <v>128</v>
      </c>
      <c r="D21" s="30" t="s">
        <v>38</v>
      </c>
      <c r="E21" s="31">
        <v>36277</v>
      </c>
      <c r="F21" s="32" t="s">
        <v>39</v>
      </c>
      <c r="G21" s="29">
        <v>784</v>
      </c>
      <c r="H21" s="5">
        <v>1100</v>
      </c>
      <c r="I21" s="6">
        <f t="shared" si="0"/>
        <v>71.27272727272728</v>
      </c>
      <c r="J21" s="29">
        <v>679</v>
      </c>
      <c r="K21" s="5">
        <v>1100</v>
      </c>
      <c r="L21" s="33">
        <v>679</v>
      </c>
      <c r="M21" s="7">
        <f t="shared" si="1"/>
        <v>61.727272727272734</v>
      </c>
      <c r="N21" s="33">
        <v>242</v>
      </c>
      <c r="O21" s="33">
        <v>800</v>
      </c>
      <c r="P21" s="7">
        <f t="shared" si="2"/>
        <v>30.25</v>
      </c>
      <c r="Q21" s="7">
        <f t="shared" si="3"/>
        <v>7.127272727272729</v>
      </c>
      <c r="R21" s="7">
        <f t="shared" si="4"/>
        <v>30.863636363636367</v>
      </c>
      <c r="S21" s="5">
        <f t="shared" si="5"/>
        <v>12.100000000000001</v>
      </c>
      <c r="T21" s="8">
        <f t="shared" si="6"/>
        <v>50.0909090909091</v>
      </c>
      <c r="U21" s="29"/>
      <c r="V21" s="29"/>
      <c r="W21" s="29"/>
      <c r="X21" s="29"/>
      <c r="Y21" s="29"/>
      <c r="Z21" s="9" t="s">
        <v>129</v>
      </c>
      <c r="AA21" s="29" t="s">
        <v>23</v>
      </c>
    </row>
    <row r="22" spans="1:27" s="20" customFormat="1" ht="24.75" customHeight="1">
      <c r="A22" s="27">
        <v>17</v>
      </c>
      <c r="B22" s="28" t="s">
        <v>87</v>
      </c>
      <c r="C22" s="29" t="s">
        <v>88</v>
      </c>
      <c r="D22" s="30" t="s">
        <v>27</v>
      </c>
      <c r="E22" s="31">
        <v>36250</v>
      </c>
      <c r="F22" s="32" t="s">
        <v>89</v>
      </c>
      <c r="G22" s="29">
        <v>947</v>
      </c>
      <c r="H22" s="5">
        <v>1100</v>
      </c>
      <c r="I22" s="6">
        <f t="shared" si="0"/>
        <v>86.0909090909091</v>
      </c>
      <c r="J22" s="29">
        <v>846</v>
      </c>
      <c r="K22" s="5">
        <v>1100</v>
      </c>
      <c r="L22" s="33">
        <v>846</v>
      </c>
      <c r="M22" s="7">
        <f t="shared" si="1"/>
        <v>76.9090909090909</v>
      </c>
      <c r="N22" s="33">
        <v>59</v>
      </c>
      <c r="O22" s="33">
        <v>800</v>
      </c>
      <c r="P22" s="7">
        <f t="shared" si="2"/>
        <v>7.375</v>
      </c>
      <c r="Q22" s="7">
        <f t="shared" si="3"/>
        <v>8.60909090909091</v>
      </c>
      <c r="R22" s="7">
        <f t="shared" si="4"/>
        <v>38.45454545454545</v>
      </c>
      <c r="S22" s="5">
        <f t="shared" si="5"/>
        <v>2.95</v>
      </c>
      <c r="T22" s="8">
        <f t="shared" si="6"/>
        <v>50.013636363636365</v>
      </c>
      <c r="U22" s="28"/>
      <c r="V22" s="28"/>
      <c r="W22" s="28"/>
      <c r="X22" s="28"/>
      <c r="Y22" s="28"/>
      <c r="Z22" s="9" t="s">
        <v>90</v>
      </c>
      <c r="AA22" s="29" t="s">
        <v>23</v>
      </c>
    </row>
    <row r="23" spans="1:27" s="20" customFormat="1" ht="24.75" customHeight="1">
      <c r="A23" s="27">
        <v>18</v>
      </c>
      <c r="B23" s="28" t="s">
        <v>94</v>
      </c>
      <c r="C23" s="29" t="s">
        <v>95</v>
      </c>
      <c r="D23" s="30" t="s">
        <v>38</v>
      </c>
      <c r="E23" s="31">
        <v>36580</v>
      </c>
      <c r="F23" s="32" t="s">
        <v>96</v>
      </c>
      <c r="G23" s="29">
        <v>864</v>
      </c>
      <c r="H23" s="5">
        <v>1100</v>
      </c>
      <c r="I23" s="6">
        <f t="shared" si="0"/>
        <v>78.54545454545455</v>
      </c>
      <c r="J23" s="29">
        <v>788</v>
      </c>
      <c r="K23" s="5">
        <v>1100</v>
      </c>
      <c r="L23" s="33">
        <v>788</v>
      </c>
      <c r="M23" s="7">
        <f t="shared" si="1"/>
        <v>71.63636363636363</v>
      </c>
      <c r="N23" s="33">
        <v>83</v>
      </c>
      <c r="O23" s="33">
        <v>800</v>
      </c>
      <c r="P23" s="7">
        <f t="shared" si="2"/>
        <v>10.375</v>
      </c>
      <c r="Q23" s="7">
        <f t="shared" si="3"/>
        <v>7.854545454545455</v>
      </c>
      <c r="R23" s="7">
        <f t="shared" si="4"/>
        <v>35.81818181818181</v>
      </c>
      <c r="S23" s="5">
        <f t="shared" si="5"/>
        <v>4.15</v>
      </c>
      <c r="T23" s="8">
        <f t="shared" si="6"/>
        <v>47.82272727272727</v>
      </c>
      <c r="U23" s="29"/>
      <c r="V23" s="29"/>
      <c r="W23" s="29"/>
      <c r="X23" s="29"/>
      <c r="Y23" s="29"/>
      <c r="Z23" s="9" t="s">
        <v>97</v>
      </c>
      <c r="AA23" s="29" t="s">
        <v>23</v>
      </c>
    </row>
    <row r="24" spans="1:27" s="20" customFormat="1" ht="24.75" customHeight="1">
      <c r="A24" s="27">
        <v>19</v>
      </c>
      <c r="B24" s="28" t="s">
        <v>133</v>
      </c>
      <c r="C24" s="29" t="s">
        <v>134</v>
      </c>
      <c r="D24" s="30" t="s">
        <v>38</v>
      </c>
      <c r="E24" s="31">
        <v>36211</v>
      </c>
      <c r="F24" s="32" t="s">
        <v>30</v>
      </c>
      <c r="G24" s="29">
        <v>868</v>
      </c>
      <c r="H24" s="5">
        <v>1100</v>
      </c>
      <c r="I24" s="6">
        <f t="shared" si="0"/>
        <v>78.9090909090909</v>
      </c>
      <c r="J24" s="29">
        <v>747</v>
      </c>
      <c r="K24" s="5">
        <v>1100</v>
      </c>
      <c r="L24" s="33">
        <v>737</v>
      </c>
      <c r="M24" s="7">
        <f t="shared" si="1"/>
        <v>67</v>
      </c>
      <c r="N24" s="33">
        <v>108</v>
      </c>
      <c r="O24" s="33">
        <v>800</v>
      </c>
      <c r="P24" s="7">
        <f t="shared" si="2"/>
        <v>13.5</v>
      </c>
      <c r="Q24" s="7">
        <f t="shared" si="3"/>
        <v>7.890909090909091</v>
      </c>
      <c r="R24" s="7">
        <f t="shared" si="4"/>
        <v>33.5</v>
      </c>
      <c r="S24" s="5">
        <f t="shared" si="5"/>
        <v>5.4</v>
      </c>
      <c r="T24" s="8">
        <f t="shared" si="6"/>
        <v>46.79090909090909</v>
      </c>
      <c r="U24" s="29"/>
      <c r="V24" s="29"/>
      <c r="W24" s="29"/>
      <c r="X24" s="29"/>
      <c r="Y24" s="29"/>
      <c r="Z24" s="9" t="s">
        <v>135</v>
      </c>
      <c r="AA24" s="29" t="s">
        <v>23</v>
      </c>
    </row>
    <row r="25" spans="1:27" s="20" customFormat="1" ht="24.75" customHeight="1">
      <c r="A25" s="27">
        <v>20</v>
      </c>
      <c r="B25" s="28" t="s">
        <v>45</v>
      </c>
      <c r="C25" s="29" t="s">
        <v>46</v>
      </c>
      <c r="D25" s="30" t="s">
        <v>38</v>
      </c>
      <c r="E25" s="31">
        <v>35504</v>
      </c>
      <c r="F25" s="32" t="s">
        <v>47</v>
      </c>
      <c r="G25" s="29">
        <v>751</v>
      </c>
      <c r="H25" s="5">
        <v>1050</v>
      </c>
      <c r="I25" s="6">
        <f t="shared" si="0"/>
        <v>71.52380952380952</v>
      </c>
      <c r="J25" s="29">
        <v>801</v>
      </c>
      <c r="K25" s="5">
        <v>1100</v>
      </c>
      <c r="L25" s="33">
        <v>791</v>
      </c>
      <c r="M25" s="7">
        <f t="shared" si="1"/>
        <v>71.9090909090909</v>
      </c>
      <c r="N25" s="33">
        <v>69</v>
      </c>
      <c r="O25" s="33">
        <v>800</v>
      </c>
      <c r="P25" s="7">
        <f t="shared" si="2"/>
        <v>8.625</v>
      </c>
      <c r="Q25" s="7">
        <f t="shared" si="3"/>
        <v>7.152380952380952</v>
      </c>
      <c r="R25" s="7">
        <f t="shared" si="4"/>
        <v>35.95454545454545</v>
      </c>
      <c r="S25" s="5">
        <f t="shared" si="5"/>
        <v>3.45</v>
      </c>
      <c r="T25" s="8">
        <f t="shared" si="6"/>
        <v>46.55692640692641</v>
      </c>
      <c r="U25" s="29"/>
      <c r="V25" s="29"/>
      <c r="W25" s="29"/>
      <c r="X25" s="29"/>
      <c r="Y25" s="29"/>
      <c r="Z25" s="9" t="s">
        <v>48</v>
      </c>
      <c r="AA25" s="29" t="s">
        <v>23</v>
      </c>
    </row>
    <row r="26" spans="1:27" s="20" customFormat="1" ht="24.75" customHeight="1">
      <c r="A26" s="27">
        <v>21</v>
      </c>
      <c r="B26" s="28" t="s">
        <v>98</v>
      </c>
      <c r="C26" s="29" t="s">
        <v>61</v>
      </c>
      <c r="D26" s="30" t="s">
        <v>99</v>
      </c>
      <c r="E26" s="31">
        <v>36196</v>
      </c>
      <c r="F26" s="32" t="s">
        <v>100</v>
      </c>
      <c r="G26" s="29">
        <v>877</v>
      </c>
      <c r="H26" s="5">
        <v>1100</v>
      </c>
      <c r="I26" s="6">
        <f t="shared" si="0"/>
        <v>79.72727272727272</v>
      </c>
      <c r="J26" s="29">
        <v>742</v>
      </c>
      <c r="K26" s="5">
        <v>1100</v>
      </c>
      <c r="L26" s="33">
        <v>732</v>
      </c>
      <c r="M26" s="7">
        <f t="shared" si="1"/>
        <v>66.54545454545455</v>
      </c>
      <c r="N26" s="33">
        <v>99</v>
      </c>
      <c r="O26" s="33">
        <v>800</v>
      </c>
      <c r="P26" s="7">
        <f t="shared" si="2"/>
        <v>12.375</v>
      </c>
      <c r="Q26" s="7">
        <f t="shared" si="3"/>
        <v>7.972727272727273</v>
      </c>
      <c r="R26" s="7">
        <f t="shared" si="4"/>
        <v>33.27272727272727</v>
      </c>
      <c r="S26" s="5">
        <f t="shared" si="5"/>
        <v>4.95</v>
      </c>
      <c r="T26" s="8">
        <f t="shared" si="6"/>
        <v>46.19545454545455</v>
      </c>
      <c r="U26" s="29"/>
      <c r="V26" s="29"/>
      <c r="W26" s="29"/>
      <c r="X26" s="29"/>
      <c r="Y26" s="29"/>
      <c r="Z26" s="9" t="s">
        <v>101</v>
      </c>
      <c r="AA26" s="29" t="s">
        <v>23</v>
      </c>
    </row>
    <row r="27" spans="1:27" s="20" customFormat="1" ht="24.75" customHeight="1">
      <c r="A27" s="27">
        <v>22</v>
      </c>
      <c r="B27" s="28" t="s">
        <v>76</v>
      </c>
      <c r="C27" s="29" t="s">
        <v>77</v>
      </c>
      <c r="D27" s="30" t="s">
        <v>68</v>
      </c>
      <c r="E27" s="31">
        <v>36027</v>
      </c>
      <c r="F27" s="32" t="s">
        <v>39</v>
      </c>
      <c r="G27" s="29">
        <v>780</v>
      </c>
      <c r="H27" s="5">
        <v>1100</v>
      </c>
      <c r="I27" s="6">
        <f t="shared" si="0"/>
        <v>70.9090909090909</v>
      </c>
      <c r="J27" s="29">
        <v>744</v>
      </c>
      <c r="K27" s="5">
        <v>1100</v>
      </c>
      <c r="L27" s="33">
        <v>734</v>
      </c>
      <c r="M27" s="7">
        <f t="shared" si="1"/>
        <v>66.72727272727272</v>
      </c>
      <c r="N27" s="33">
        <v>85</v>
      </c>
      <c r="O27" s="33">
        <v>800</v>
      </c>
      <c r="P27" s="7">
        <f t="shared" si="2"/>
        <v>10.625</v>
      </c>
      <c r="Q27" s="7">
        <f t="shared" si="3"/>
        <v>7.090909090909091</v>
      </c>
      <c r="R27" s="7">
        <f t="shared" si="4"/>
        <v>33.36363636363636</v>
      </c>
      <c r="S27" s="5">
        <f t="shared" si="5"/>
        <v>4.25</v>
      </c>
      <c r="T27" s="8">
        <f t="shared" si="6"/>
        <v>44.70454545454545</v>
      </c>
      <c r="U27" s="29"/>
      <c r="V27" s="29"/>
      <c r="W27" s="29"/>
      <c r="X27" s="29"/>
      <c r="Y27" s="29"/>
      <c r="Z27" s="9" t="s">
        <v>78</v>
      </c>
      <c r="AA27" s="29" t="s">
        <v>23</v>
      </c>
    </row>
    <row r="28" spans="1:27" s="20" customFormat="1" ht="24.75" customHeight="1">
      <c r="A28" s="27">
        <v>23</v>
      </c>
      <c r="B28" s="28" t="s">
        <v>108</v>
      </c>
      <c r="C28" s="29" t="s">
        <v>109</v>
      </c>
      <c r="D28" s="30" t="s">
        <v>38</v>
      </c>
      <c r="E28" s="31">
        <v>36277</v>
      </c>
      <c r="F28" s="32" t="s">
        <v>47</v>
      </c>
      <c r="G28" s="29">
        <v>790</v>
      </c>
      <c r="H28" s="5">
        <v>1100</v>
      </c>
      <c r="I28" s="6">
        <f t="shared" si="0"/>
        <v>71.81818181818181</v>
      </c>
      <c r="J28" s="29">
        <v>780</v>
      </c>
      <c r="K28" s="5">
        <v>1100</v>
      </c>
      <c r="L28" s="33">
        <v>780</v>
      </c>
      <c r="M28" s="7">
        <f t="shared" si="1"/>
        <v>70.9090909090909</v>
      </c>
      <c r="N28" s="33">
        <v>33</v>
      </c>
      <c r="O28" s="33">
        <v>800</v>
      </c>
      <c r="P28" s="7">
        <f t="shared" si="2"/>
        <v>4.125</v>
      </c>
      <c r="Q28" s="7">
        <f t="shared" si="3"/>
        <v>7.181818181818182</v>
      </c>
      <c r="R28" s="7">
        <f t="shared" si="4"/>
        <v>35.45454545454545</v>
      </c>
      <c r="S28" s="5">
        <f t="shared" si="5"/>
        <v>1.6500000000000001</v>
      </c>
      <c r="T28" s="8">
        <f t="shared" si="6"/>
        <v>44.28636363636363</v>
      </c>
      <c r="U28" s="29"/>
      <c r="V28" s="29"/>
      <c r="W28" s="29"/>
      <c r="X28" s="29"/>
      <c r="Y28" s="29"/>
      <c r="Z28" s="9" t="s">
        <v>110</v>
      </c>
      <c r="AA28" s="29" t="s">
        <v>23</v>
      </c>
    </row>
    <row r="29" spans="1:27" s="20" customFormat="1" ht="24.75" customHeight="1">
      <c r="A29" s="27">
        <v>24</v>
      </c>
      <c r="B29" s="28" t="s">
        <v>66</v>
      </c>
      <c r="C29" s="29" t="s">
        <v>67</v>
      </c>
      <c r="D29" s="30" t="s">
        <v>68</v>
      </c>
      <c r="E29" s="31">
        <v>35716</v>
      </c>
      <c r="F29" s="32" t="s">
        <v>34</v>
      </c>
      <c r="G29" s="29">
        <v>683</v>
      </c>
      <c r="H29" s="5">
        <v>1100</v>
      </c>
      <c r="I29" s="6">
        <f t="shared" si="0"/>
        <v>62.090909090909086</v>
      </c>
      <c r="J29" s="29">
        <v>706</v>
      </c>
      <c r="K29" s="5">
        <v>1100</v>
      </c>
      <c r="L29" s="33">
        <v>696</v>
      </c>
      <c r="M29" s="7">
        <f t="shared" si="1"/>
        <v>63.272727272727266</v>
      </c>
      <c r="N29" s="33">
        <v>122</v>
      </c>
      <c r="O29" s="33">
        <v>800</v>
      </c>
      <c r="P29" s="7">
        <f t="shared" si="2"/>
        <v>15.25</v>
      </c>
      <c r="Q29" s="7">
        <f t="shared" si="3"/>
        <v>6.209090909090909</v>
      </c>
      <c r="R29" s="7">
        <f t="shared" si="4"/>
        <v>31.636363636363633</v>
      </c>
      <c r="S29" s="5">
        <f t="shared" si="5"/>
        <v>6.1000000000000005</v>
      </c>
      <c r="T29" s="8">
        <f t="shared" si="6"/>
        <v>43.945454545454545</v>
      </c>
      <c r="U29" s="29"/>
      <c r="V29" s="29"/>
      <c r="W29" s="29"/>
      <c r="X29" s="29"/>
      <c r="Y29" s="29"/>
      <c r="Z29" s="9" t="s">
        <v>65</v>
      </c>
      <c r="AA29" s="29" t="s">
        <v>23</v>
      </c>
    </row>
    <row r="30" spans="1:27" s="20" customFormat="1" ht="24.75" customHeight="1">
      <c r="A30" s="27">
        <v>25</v>
      </c>
      <c r="B30" s="28" t="s">
        <v>79</v>
      </c>
      <c r="C30" s="29" t="s">
        <v>80</v>
      </c>
      <c r="D30" s="30" t="s">
        <v>68</v>
      </c>
      <c r="E30" s="31" t="s">
        <v>81</v>
      </c>
      <c r="F30" s="32" t="s">
        <v>82</v>
      </c>
      <c r="G30" s="29">
        <v>805</v>
      </c>
      <c r="H30" s="5">
        <v>1100</v>
      </c>
      <c r="I30" s="6">
        <f t="shared" si="0"/>
        <v>73.18181818181819</v>
      </c>
      <c r="J30" s="29">
        <v>694</v>
      </c>
      <c r="K30" s="5">
        <v>1100</v>
      </c>
      <c r="L30" s="33">
        <v>694</v>
      </c>
      <c r="M30" s="7">
        <f t="shared" si="1"/>
        <v>63.090909090909086</v>
      </c>
      <c r="N30" s="33">
        <v>99</v>
      </c>
      <c r="O30" s="33">
        <v>800</v>
      </c>
      <c r="P30" s="7">
        <f t="shared" si="2"/>
        <v>12.375</v>
      </c>
      <c r="Q30" s="7">
        <f t="shared" si="3"/>
        <v>7.318181818181819</v>
      </c>
      <c r="R30" s="7">
        <f t="shared" si="4"/>
        <v>31.545454545454543</v>
      </c>
      <c r="S30" s="5">
        <f t="shared" si="5"/>
        <v>4.95</v>
      </c>
      <c r="T30" s="8">
        <f t="shared" si="6"/>
        <v>43.81363636363636</v>
      </c>
      <c r="U30" s="29"/>
      <c r="V30" s="29"/>
      <c r="W30" s="29"/>
      <c r="X30" s="29"/>
      <c r="Y30" s="29"/>
      <c r="Z30" s="9" t="s">
        <v>83</v>
      </c>
      <c r="AA30" s="29" t="s">
        <v>23</v>
      </c>
    </row>
    <row r="31" spans="1:27" s="20" customFormat="1" ht="24.75" customHeight="1">
      <c r="A31" s="27">
        <v>26</v>
      </c>
      <c r="B31" s="28" t="s">
        <v>84</v>
      </c>
      <c r="C31" s="29" t="s">
        <v>85</v>
      </c>
      <c r="D31" s="30" t="s">
        <v>27</v>
      </c>
      <c r="E31" s="31">
        <v>36243</v>
      </c>
      <c r="F31" s="32" t="s">
        <v>47</v>
      </c>
      <c r="G31" s="29">
        <v>795</v>
      </c>
      <c r="H31" s="5">
        <v>1100</v>
      </c>
      <c r="I31" s="6">
        <f t="shared" si="0"/>
        <v>72.27272727272728</v>
      </c>
      <c r="J31" s="29">
        <v>713</v>
      </c>
      <c r="K31" s="5">
        <v>1100</v>
      </c>
      <c r="L31" s="33">
        <v>713</v>
      </c>
      <c r="M31" s="7">
        <f t="shared" si="1"/>
        <v>64.81818181818181</v>
      </c>
      <c r="N31" s="33">
        <v>75</v>
      </c>
      <c r="O31" s="33">
        <v>800</v>
      </c>
      <c r="P31" s="7">
        <f t="shared" si="2"/>
        <v>9.375</v>
      </c>
      <c r="Q31" s="7">
        <f t="shared" si="3"/>
        <v>7.227272727272728</v>
      </c>
      <c r="R31" s="7">
        <f t="shared" si="4"/>
        <v>32.40909090909091</v>
      </c>
      <c r="S31" s="5">
        <f t="shared" si="5"/>
        <v>3.75</v>
      </c>
      <c r="T31" s="8">
        <f t="shared" si="6"/>
        <v>43.38636363636363</v>
      </c>
      <c r="U31" s="29"/>
      <c r="V31" s="29"/>
      <c r="W31" s="29"/>
      <c r="X31" s="29"/>
      <c r="Y31" s="29"/>
      <c r="Z31" s="9" t="s">
        <v>86</v>
      </c>
      <c r="AA31" s="29" t="s">
        <v>23</v>
      </c>
    </row>
    <row r="32" spans="1:27" s="20" customFormat="1" ht="24.75" customHeight="1">
      <c r="A32" s="27">
        <v>27</v>
      </c>
      <c r="B32" s="28" t="s">
        <v>91</v>
      </c>
      <c r="C32" s="29" t="s">
        <v>92</v>
      </c>
      <c r="D32" s="30" t="s">
        <v>68</v>
      </c>
      <c r="E32" s="31">
        <v>36323</v>
      </c>
      <c r="F32" s="32" t="s">
        <v>30</v>
      </c>
      <c r="G32" s="29">
        <v>924</v>
      </c>
      <c r="H32" s="5">
        <v>1100</v>
      </c>
      <c r="I32" s="6">
        <f t="shared" si="0"/>
        <v>84</v>
      </c>
      <c r="J32" s="29">
        <v>692</v>
      </c>
      <c r="K32" s="5">
        <v>1100</v>
      </c>
      <c r="L32" s="33">
        <v>692</v>
      </c>
      <c r="M32" s="7">
        <f t="shared" si="1"/>
        <v>62.909090909090914</v>
      </c>
      <c r="N32" s="33">
        <v>69</v>
      </c>
      <c r="O32" s="33">
        <v>800</v>
      </c>
      <c r="P32" s="7">
        <f t="shared" si="2"/>
        <v>8.625</v>
      </c>
      <c r="Q32" s="7">
        <f t="shared" si="3"/>
        <v>8.4</v>
      </c>
      <c r="R32" s="7">
        <f t="shared" si="4"/>
        <v>31.454545454545457</v>
      </c>
      <c r="S32" s="5">
        <f t="shared" si="5"/>
        <v>3.45</v>
      </c>
      <c r="T32" s="8">
        <f t="shared" si="6"/>
        <v>43.30454545454546</v>
      </c>
      <c r="U32" s="29"/>
      <c r="V32" s="29"/>
      <c r="W32" s="29"/>
      <c r="X32" s="29"/>
      <c r="Y32" s="29"/>
      <c r="Z32" s="9" t="s">
        <v>93</v>
      </c>
      <c r="AA32" s="29" t="s">
        <v>23</v>
      </c>
    </row>
    <row r="33" spans="1:28" s="20" customFormat="1" ht="24.75" customHeight="1">
      <c r="A33" s="27">
        <v>28</v>
      </c>
      <c r="B33" s="28" t="s">
        <v>121</v>
      </c>
      <c r="C33" s="29" t="s">
        <v>122</v>
      </c>
      <c r="D33" s="30" t="s">
        <v>38</v>
      </c>
      <c r="E33" s="31">
        <v>35165</v>
      </c>
      <c r="F33" s="32" t="s">
        <v>30</v>
      </c>
      <c r="G33" s="29">
        <v>822</v>
      </c>
      <c r="H33" s="5">
        <v>1100</v>
      </c>
      <c r="I33" s="6">
        <f t="shared" si="0"/>
        <v>74.72727272727273</v>
      </c>
      <c r="J33" s="29">
        <v>696</v>
      </c>
      <c r="K33" s="5">
        <v>1100</v>
      </c>
      <c r="L33" s="33">
        <v>686</v>
      </c>
      <c r="M33" s="7">
        <f t="shared" si="1"/>
        <v>62.36363636363637</v>
      </c>
      <c r="N33" s="33">
        <v>84</v>
      </c>
      <c r="O33" s="33">
        <v>800</v>
      </c>
      <c r="P33" s="7">
        <f t="shared" si="2"/>
        <v>10.5</v>
      </c>
      <c r="Q33" s="7">
        <f t="shared" si="3"/>
        <v>7.4727272727272736</v>
      </c>
      <c r="R33" s="7">
        <f t="shared" si="4"/>
        <v>31.181818181818183</v>
      </c>
      <c r="S33" s="5">
        <f t="shared" si="5"/>
        <v>4.2</v>
      </c>
      <c r="T33" s="8">
        <f t="shared" si="6"/>
        <v>42.85454545454546</v>
      </c>
      <c r="U33" s="28"/>
      <c r="V33" s="28"/>
      <c r="W33" s="28"/>
      <c r="X33" s="28"/>
      <c r="Y33" s="28"/>
      <c r="Z33" s="9" t="s">
        <v>125</v>
      </c>
      <c r="AA33" s="29" t="s">
        <v>23</v>
      </c>
      <c r="AB33" s="21"/>
    </row>
    <row r="34" spans="1:27" s="20" customFormat="1" ht="24.75" customHeight="1">
      <c r="A34" s="27">
        <v>29</v>
      </c>
      <c r="B34" s="28" t="s">
        <v>123</v>
      </c>
      <c r="C34" s="29" t="s">
        <v>124</v>
      </c>
      <c r="D34" s="30" t="s">
        <v>38</v>
      </c>
      <c r="E34" s="31">
        <v>36280</v>
      </c>
      <c r="F34" s="32" t="s">
        <v>89</v>
      </c>
      <c r="G34" s="29">
        <v>812</v>
      </c>
      <c r="H34" s="5">
        <v>1100</v>
      </c>
      <c r="I34" s="6">
        <f t="shared" si="0"/>
        <v>73.81818181818181</v>
      </c>
      <c r="J34" s="29">
        <v>666</v>
      </c>
      <c r="K34" s="5">
        <v>1100</v>
      </c>
      <c r="L34" s="33">
        <v>666</v>
      </c>
      <c r="M34" s="7">
        <f t="shared" si="1"/>
        <v>60.54545454545455</v>
      </c>
      <c r="N34" s="33">
        <v>57</v>
      </c>
      <c r="O34" s="33">
        <v>800</v>
      </c>
      <c r="P34" s="7">
        <f t="shared" si="2"/>
        <v>7.124999999999999</v>
      </c>
      <c r="Q34" s="7">
        <f t="shared" si="3"/>
        <v>7.381818181818182</v>
      </c>
      <c r="R34" s="7">
        <f t="shared" si="4"/>
        <v>30.272727272727273</v>
      </c>
      <c r="S34" s="5">
        <f t="shared" si="5"/>
        <v>2.8499999999999996</v>
      </c>
      <c r="T34" s="8">
        <f t="shared" si="6"/>
        <v>40.50454545454546</v>
      </c>
      <c r="U34" s="28"/>
      <c r="V34" s="28"/>
      <c r="W34" s="28"/>
      <c r="X34" s="28"/>
      <c r="Y34" s="28"/>
      <c r="Z34" s="9" t="s">
        <v>126</v>
      </c>
      <c r="AA34" s="29" t="s">
        <v>23</v>
      </c>
    </row>
    <row r="35" spans="1:27" s="20" customFormat="1" ht="24.75" customHeight="1">
      <c r="A35" s="27">
        <v>30</v>
      </c>
      <c r="B35" s="28" t="s">
        <v>111</v>
      </c>
      <c r="C35" s="29" t="s">
        <v>112</v>
      </c>
      <c r="D35" s="30" t="s">
        <v>38</v>
      </c>
      <c r="E35" s="31">
        <v>36220</v>
      </c>
      <c r="F35" s="32" t="s">
        <v>113</v>
      </c>
      <c r="G35" s="29">
        <v>744</v>
      </c>
      <c r="H35" s="5">
        <v>1100</v>
      </c>
      <c r="I35" s="6">
        <f t="shared" si="0"/>
        <v>67.63636363636364</v>
      </c>
      <c r="J35" s="29">
        <v>688</v>
      </c>
      <c r="K35" s="5">
        <v>1100</v>
      </c>
      <c r="L35" s="33">
        <v>688</v>
      </c>
      <c r="M35" s="7">
        <f t="shared" si="1"/>
        <v>62.54545454545455</v>
      </c>
      <c r="N35" s="35">
        <v>0</v>
      </c>
      <c r="O35" s="35">
        <v>800</v>
      </c>
      <c r="P35" s="7">
        <f t="shared" si="2"/>
        <v>0</v>
      </c>
      <c r="Q35" s="7">
        <f t="shared" si="3"/>
        <v>6.763636363636365</v>
      </c>
      <c r="R35" s="7">
        <f t="shared" si="4"/>
        <v>31.272727272727273</v>
      </c>
      <c r="S35" s="5">
        <f t="shared" si="5"/>
        <v>0</v>
      </c>
      <c r="T35" s="8">
        <f t="shared" si="6"/>
        <v>38.03636363636364</v>
      </c>
      <c r="U35" s="29"/>
      <c r="V35" s="29"/>
      <c r="W35" s="29"/>
      <c r="X35" s="29"/>
      <c r="Y35" s="29"/>
      <c r="Z35" s="9" t="s">
        <v>114</v>
      </c>
      <c r="AA35" s="29" t="s">
        <v>136</v>
      </c>
    </row>
    <row r="36" spans="1:27" s="20" customFormat="1" ht="24.75" customHeight="1">
      <c r="A36" s="27">
        <v>31</v>
      </c>
      <c r="B36" s="28" t="s">
        <v>130</v>
      </c>
      <c r="C36" s="29" t="s">
        <v>131</v>
      </c>
      <c r="D36" s="30" t="s">
        <v>38</v>
      </c>
      <c r="E36" s="31">
        <v>35477</v>
      </c>
      <c r="F36" s="32" t="s">
        <v>30</v>
      </c>
      <c r="G36" s="29">
        <v>642</v>
      </c>
      <c r="H36" s="5">
        <v>1100</v>
      </c>
      <c r="I36" s="6">
        <f t="shared" si="0"/>
        <v>58.36363636363636</v>
      </c>
      <c r="J36" s="29">
        <v>549</v>
      </c>
      <c r="K36" s="5">
        <v>1100</v>
      </c>
      <c r="L36" s="33">
        <v>549</v>
      </c>
      <c r="M36" s="7">
        <f t="shared" si="1"/>
        <v>49.90909090909091</v>
      </c>
      <c r="N36" s="33">
        <v>88</v>
      </c>
      <c r="O36" s="33">
        <v>800</v>
      </c>
      <c r="P36" s="7">
        <f t="shared" si="2"/>
        <v>11</v>
      </c>
      <c r="Q36" s="7">
        <f t="shared" si="3"/>
        <v>5.836363636363636</v>
      </c>
      <c r="R36" s="7">
        <f t="shared" si="4"/>
        <v>24.954545454545453</v>
      </c>
      <c r="S36" s="5">
        <f t="shared" si="5"/>
        <v>4.4</v>
      </c>
      <c r="T36" s="8">
        <f t="shared" si="6"/>
        <v>35.19090909090909</v>
      </c>
      <c r="U36" s="29"/>
      <c r="V36" s="29"/>
      <c r="W36" s="29"/>
      <c r="X36" s="29"/>
      <c r="Y36" s="29"/>
      <c r="Z36" s="9" t="s">
        <v>132</v>
      </c>
      <c r="AA36" s="29" t="s">
        <v>23</v>
      </c>
    </row>
    <row r="41" spans="2:26" ht="15.75">
      <c r="B41" s="15"/>
      <c r="C41" s="16"/>
      <c r="D41" s="1"/>
      <c r="E41" s="3"/>
      <c r="F41" s="17"/>
      <c r="G41" s="18"/>
      <c r="H41" s="4"/>
      <c r="I41" s="2"/>
      <c r="J41" s="19"/>
      <c r="K41" s="2"/>
      <c r="L41" s="2"/>
      <c r="M41" s="2"/>
      <c r="N41" s="2"/>
      <c r="O41" s="2"/>
      <c r="P41" s="2"/>
      <c r="Q41" s="1"/>
      <c r="R41" s="18"/>
      <c r="S41" s="17"/>
      <c r="T41" s="2"/>
      <c r="U41" s="37"/>
      <c r="V41" s="37"/>
      <c r="W41" s="37"/>
      <c r="X41" s="37"/>
      <c r="Y41" s="37"/>
      <c r="Z41" s="37"/>
    </row>
    <row r="42" spans="2:26" ht="15.75">
      <c r="B42" s="15"/>
      <c r="C42" s="16"/>
      <c r="D42" s="1"/>
      <c r="E42" s="3"/>
      <c r="F42" s="19"/>
      <c r="G42" s="18"/>
      <c r="H42" s="4"/>
      <c r="I42" s="2"/>
      <c r="J42" s="19"/>
      <c r="K42" s="2"/>
      <c r="L42" s="2"/>
      <c r="M42" s="2"/>
      <c r="N42" s="2"/>
      <c r="O42" s="2"/>
      <c r="P42" s="2"/>
      <c r="Q42" s="1"/>
      <c r="R42" s="18"/>
      <c r="S42" s="17"/>
      <c r="T42" s="2"/>
      <c r="U42" s="37"/>
      <c r="V42" s="37"/>
      <c r="W42" s="37"/>
      <c r="X42" s="37"/>
      <c r="Y42" s="37"/>
      <c r="Z42" s="37"/>
    </row>
    <row r="43" spans="2:26" ht="15.75">
      <c r="B43" s="15"/>
      <c r="C43" s="16"/>
      <c r="D43" s="1"/>
      <c r="E43" s="3"/>
      <c r="F43" s="17"/>
      <c r="G43" s="18"/>
      <c r="H43" s="4"/>
      <c r="I43" s="2"/>
      <c r="J43" s="19"/>
      <c r="K43" s="2"/>
      <c r="L43" s="2"/>
      <c r="M43" s="2"/>
      <c r="N43" s="2"/>
      <c r="O43" s="2"/>
      <c r="P43" s="2"/>
      <c r="Q43" s="1"/>
      <c r="R43" s="18"/>
      <c r="S43" s="17"/>
      <c r="T43" s="2"/>
      <c r="U43" s="37"/>
      <c r="V43" s="37"/>
      <c r="W43" s="37"/>
      <c r="X43" s="37"/>
      <c r="Y43" s="37"/>
      <c r="Z43" s="37"/>
    </row>
    <row r="44" spans="2:26" ht="15.75">
      <c r="B44" s="15"/>
      <c r="C44" s="16"/>
      <c r="D44" s="1"/>
      <c r="E44" s="3"/>
      <c r="F44" s="17"/>
      <c r="G44" s="18"/>
      <c r="H44" s="4"/>
      <c r="I44" s="2"/>
      <c r="J44" s="19"/>
      <c r="K44" s="2"/>
      <c r="L44" s="2"/>
      <c r="M44" s="2"/>
      <c r="N44" s="2"/>
      <c r="O44" s="2"/>
      <c r="P44" s="2"/>
      <c r="Q44" s="1"/>
      <c r="R44" s="18"/>
      <c r="S44" s="17"/>
      <c r="T44" s="2"/>
      <c r="U44" s="37"/>
      <c r="V44" s="37"/>
      <c r="W44" s="37"/>
      <c r="X44" s="37"/>
      <c r="Y44" s="37"/>
      <c r="Z44" s="37"/>
    </row>
    <row r="45" spans="2:26" ht="15.75">
      <c r="B45" s="15"/>
      <c r="C45" s="16"/>
      <c r="D45" s="1"/>
      <c r="E45" s="3"/>
      <c r="F45" s="17"/>
      <c r="G45" s="18"/>
      <c r="H45" s="4"/>
      <c r="I45" s="2"/>
      <c r="J45" s="19"/>
      <c r="K45" s="2"/>
      <c r="L45" s="2"/>
      <c r="M45" s="2"/>
      <c r="N45" s="2"/>
      <c r="O45" s="2"/>
      <c r="P45" s="2"/>
      <c r="Q45" s="1"/>
      <c r="R45" s="18"/>
      <c r="S45" s="17"/>
      <c r="T45" s="2"/>
      <c r="U45" s="37"/>
      <c r="V45" s="37"/>
      <c r="W45" s="37"/>
      <c r="X45" s="37"/>
      <c r="Y45" s="37"/>
      <c r="Z45" s="37"/>
    </row>
    <row r="46" spans="2:26" ht="15.75">
      <c r="B46" s="15"/>
      <c r="C46" s="16"/>
      <c r="D46" s="1"/>
      <c r="E46" s="3"/>
      <c r="F46" s="17"/>
      <c r="G46" s="18"/>
      <c r="H46" s="4"/>
      <c r="I46" s="2"/>
      <c r="J46" s="19"/>
      <c r="K46" s="2"/>
      <c r="L46" s="2"/>
      <c r="M46" s="2"/>
      <c r="N46" s="2"/>
      <c r="O46" s="2"/>
      <c r="P46" s="2"/>
      <c r="Q46" s="1"/>
      <c r="R46" s="18"/>
      <c r="S46" s="17"/>
      <c r="T46" s="2"/>
      <c r="U46" s="37"/>
      <c r="V46" s="37"/>
      <c r="W46" s="37"/>
      <c r="X46" s="37"/>
      <c r="Y46" s="37"/>
      <c r="Z46" s="37"/>
    </row>
    <row r="47" spans="2:26" ht="15.75">
      <c r="B47" s="15"/>
      <c r="C47" s="16"/>
      <c r="D47" s="1"/>
      <c r="E47" s="3"/>
      <c r="F47" s="17"/>
      <c r="G47" s="18"/>
      <c r="H47" s="4"/>
      <c r="I47" s="2"/>
      <c r="J47" s="19"/>
      <c r="K47" s="2"/>
      <c r="L47" s="2"/>
      <c r="M47" s="2"/>
      <c r="N47" s="2"/>
      <c r="O47" s="2"/>
      <c r="P47" s="2"/>
      <c r="Q47" s="1"/>
      <c r="R47" s="18"/>
      <c r="S47" s="17"/>
      <c r="T47" s="2"/>
      <c r="U47" s="37"/>
      <c r="V47" s="37"/>
      <c r="W47" s="37"/>
      <c r="X47" s="37"/>
      <c r="Y47" s="37"/>
      <c r="Z47" s="37"/>
    </row>
    <row r="48" spans="2:26" ht="15.75">
      <c r="B48" s="15"/>
      <c r="C48" s="16"/>
      <c r="D48" s="1"/>
      <c r="E48" s="3"/>
      <c r="F48" s="17"/>
      <c r="G48" s="18"/>
      <c r="H48" s="4"/>
      <c r="I48" s="2"/>
      <c r="J48" s="19"/>
      <c r="K48" s="2"/>
      <c r="L48" s="2"/>
      <c r="M48" s="2"/>
      <c r="N48" s="2"/>
      <c r="O48" s="2"/>
      <c r="P48" s="2"/>
      <c r="Q48" s="1"/>
      <c r="R48" s="18"/>
      <c r="S48" s="17"/>
      <c r="T48" s="2"/>
      <c r="U48" s="37"/>
      <c r="V48" s="37"/>
      <c r="W48" s="37"/>
      <c r="X48" s="37"/>
      <c r="Y48" s="37"/>
      <c r="Z48" s="37"/>
    </row>
    <row r="49" spans="2:26" ht="15.75">
      <c r="B49" s="15"/>
      <c r="C49" s="16"/>
      <c r="D49" s="1"/>
      <c r="E49" s="3"/>
      <c r="F49" s="17"/>
      <c r="G49" s="18"/>
      <c r="H49" s="4"/>
      <c r="I49" s="2"/>
      <c r="J49" s="19"/>
      <c r="K49" s="18"/>
      <c r="L49" s="17"/>
      <c r="M49" s="2"/>
      <c r="N49" s="2"/>
      <c r="O49" s="2"/>
      <c r="P49" s="2"/>
      <c r="Q49" s="1"/>
      <c r="R49" s="2"/>
      <c r="S49" s="2"/>
      <c r="T49" s="2"/>
      <c r="U49" s="37"/>
      <c r="V49" s="37"/>
      <c r="W49" s="37"/>
      <c r="X49" s="37"/>
      <c r="Y49" s="37"/>
      <c r="Z49" s="37"/>
    </row>
    <row r="50" spans="2:26" ht="15.75">
      <c r="B50" s="15"/>
      <c r="C50" s="16"/>
      <c r="D50" s="1"/>
      <c r="E50" s="3"/>
      <c r="F50" s="17"/>
      <c r="G50" s="36"/>
      <c r="H50" s="4"/>
      <c r="I50" s="2"/>
      <c r="J50" s="19"/>
      <c r="K50" s="18"/>
      <c r="L50" s="17"/>
      <c r="M50" s="2"/>
      <c r="N50" s="2"/>
      <c r="O50" s="2"/>
      <c r="P50" s="2"/>
      <c r="Q50" s="1"/>
      <c r="R50" s="2"/>
      <c r="S50" s="2"/>
      <c r="T50" s="2"/>
      <c r="U50" s="37"/>
      <c r="V50" s="37"/>
      <c r="W50" s="37"/>
      <c r="X50" s="37"/>
      <c r="Y50" s="37"/>
      <c r="Z50" s="37"/>
    </row>
    <row r="51" spans="2:26" ht="15.75">
      <c r="B51" s="15"/>
      <c r="C51" s="16"/>
      <c r="D51" s="1"/>
      <c r="E51" s="3"/>
      <c r="F51" s="38"/>
      <c r="G51" s="39"/>
      <c r="H51" s="4"/>
      <c r="I51" s="2"/>
      <c r="J51" s="19"/>
      <c r="K51" s="18"/>
      <c r="L51" s="17"/>
      <c r="M51" s="2"/>
      <c r="N51" s="2"/>
      <c r="O51" s="2"/>
      <c r="P51" s="2"/>
      <c r="Q51" s="1"/>
      <c r="R51" s="2"/>
      <c r="S51" s="2"/>
      <c r="T51" s="2"/>
      <c r="U51" s="37"/>
      <c r="V51" s="37"/>
      <c r="W51" s="37"/>
      <c r="X51" s="37"/>
      <c r="Y51" s="37"/>
      <c r="Z51" s="37"/>
    </row>
  </sheetData>
  <sheetProtection/>
  <mergeCells count="4">
    <mergeCell ref="A1:AB1"/>
    <mergeCell ref="A2:AB2"/>
    <mergeCell ref="A3:AB3"/>
    <mergeCell ref="A4:AB4"/>
  </mergeCells>
  <printOptions/>
  <pageMargins left="0.2" right="0.2" top="0.75" bottom="0.75" header="0.3" footer="0.3"/>
  <pageSetup horizontalDpi="600" verticalDpi="600" orientation="landscape" paperSize="127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Syed Amin Ullah</dc:creator>
  <cp:keywords/>
  <dc:description/>
  <cp:lastModifiedBy>Rashid Ali</cp:lastModifiedBy>
  <cp:lastPrinted>2017-08-21T05:32:51Z</cp:lastPrinted>
  <dcterms:created xsi:type="dcterms:W3CDTF">2010-06-02T09:01:07Z</dcterms:created>
  <dcterms:modified xsi:type="dcterms:W3CDTF">2017-08-21T05:46:23Z</dcterms:modified>
  <cp:category/>
  <cp:version/>
  <cp:contentType/>
  <cp:contentStatus/>
</cp:coreProperties>
</file>